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53\share\高度化財団\公益事業\FY18自ら事業\CO2\入札公告_202204\"/>
    </mc:Choice>
  </mc:AlternateContent>
  <bookViews>
    <workbookView xWindow="0" yWindow="0" windowWidth="23040" windowHeight="9096"/>
  </bookViews>
  <sheets>
    <sheet name="精算報告書" sheetId="2" r:id="rId1"/>
    <sheet name="(1)-1業務内容別集計表" sheetId="3" r:id="rId2"/>
    <sheet name="(1)-2業務日誌" sheetId="4" r:id="rId3"/>
    <sheet name="①諸謝金内訳" sheetId="5" r:id="rId4"/>
    <sheet name="②旅費内訳" sheetId="6" r:id="rId5"/>
    <sheet name="②-1国内旅費内訳" sheetId="7" r:id="rId6"/>
    <sheet name="②-2外国旅費内訳" sheetId="8" r:id="rId7"/>
    <sheet name="③借料及び損料内訳" sheetId="9" r:id="rId8"/>
    <sheet name="④消耗品費内訳" sheetId="10" r:id="rId9"/>
    <sheet name="⑤会議費内訳" sheetId="11" r:id="rId10"/>
    <sheet name="⑥印刷･製本費内訳" sheetId="12" r:id="rId11"/>
    <sheet name="⑦通信運搬費内訳" sheetId="13" r:id="rId12"/>
    <sheet name="⑧その他経費内訳" sheetId="15" r:id="rId13"/>
    <sheet name="(3)外注費" sheetId="14" r:id="rId14"/>
    <sheet name="Sheet1" sheetId="1" r:id="rId15"/>
  </sheets>
  <externalReferences>
    <externalReference r:id="rId16"/>
    <externalReference r:id="rId17"/>
  </externalReferences>
  <definedNames>
    <definedName name="_xlnm._FilterDatabase" localSheetId="13" hidden="1">'(3)外注費'!$B$1:$B$382</definedName>
    <definedName name="_xlnm._FilterDatabase" localSheetId="5" hidden="1">'②-1国内旅費内訳'!$B$1:$B$38</definedName>
    <definedName name="_xlnm._FilterDatabase" localSheetId="6" hidden="1">'②-2外国旅費内訳'!$B$1:$B$44</definedName>
    <definedName name="_xlnm._FilterDatabase" localSheetId="4" hidden="1">②旅費内訳!$B$1:$B$38</definedName>
    <definedName name="_xlnm._FilterDatabase" localSheetId="7" hidden="1">③借料及び損料内訳!$B$1:$B$47</definedName>
    <definedName name="_xlnm._FilterDatabase" localSheetId="8" hidden="1">④消耗品費内訳!$B$1:$B$50</definedName>
    <definedName name="_xlnm._FilterDatabase" localSheetId="9" hidden="1">⑤会議費内訳!$B$1:$B$34</definedName>
    <definedName name="_xlnm._FilterDatabase" localSheetId="10" hidden="1">⑥印刷･製本費内訳!$B$1:$B$51</definedName>
    <definedName name="_xlnm._FilterDatabase" localSheetId="11" hidden="1">⑦通信運搬費内訳!$B$1:$B$50</definedName>
    <definedName name="_xlnm._FilterDatabase" localSheetId="12" hidden="1">⑧その他経費内訳!$B$1:$B$50</definedName>
    <definedName name="_xlnm.Print_Area" localSheetId="1">'(1)-1業務内容別集計表'!$A$1:$Q$25</definedName>
    <definedName name="_xlnm.Print_Area" localSheetId="2">'(1)-2業務日誌'!$A$1:$Q$48</definedName>
    <definedName name="_xlnm.Print_Area" localSheetId="13">'(3)外注費'!$A$1:$J$33</definedName>
    <definedName name="_xlnm.Print_Area" localSheetId="3">①諸謝金内訳!$A$1:$L$26</definedName>
    <definedName name="_xlnm.Print_Area" localSheetId="5">'②-1国内旅費内訳'!$A$1:$L$38</definedName>
    <definedName name="_xlnm.Print_Area" localSheetId="6">'②-2外国旅費内訳'!$A$1:$P$44</definedName>
    <definedName name="_xlnm.Print_Area" localSheetId="4">②旅費内訳!$A$1:$J$32</definedName>
    <definedName name="_xlnm.Print_Area" localSheetId="7">③借料及び損料内訳!$A$1:$L$35</definedName>
    <definedName name="_xlnm.Print_Area" localSheetId="8">④消耗品費内訳!$A$1:$L$37</definedName>
    <definedName name="_xlnm.Print_Area" localSheetId="9">⑤会議費内訳!$A$1:$L$34</definedName>
    <definedName name="_xlnm.Print_Area" localSheetId="10">⑥印刷･製本費内訳!$A$1:$L$33</definedName>
    <definedName name="_xlnm.Print_Area" localSheetId="11">⑦通信運搬費内訳!$A$1:$L$34</definedName>
    <definedName name="_xlnm.Print_Area" localSheetId="12">⑧その他経費内訳!$A$1:$L$34</definedName>
    <definedName name="_xlnm.Print_Titles" localSheetId="13">'(3)外注費'!$1:$5</definedName>
    <definedName name="_xlnm.Print_Titles" localSheetId="3">①諸謝金内訳!$1:$5</definedName>
    <definedName name="_xlnm.Print_Titles" localSheetId="5">'②-1国内旅費内訳'!$1:$5</definedName>
    <definedName name="_xlnm.Print_Titles" localSheetId="6">'②-2外国旅費内訳'!$1:$5</definedName>
    <definedName name="_xlnm.Print_Titles" localSheetId="4">②旅費内訳!$1:$5</definedName>
    <definedName name="_xlnm.Print_Titles" localSheetId="7">③借料及び損料内訳!$1:$5</definedName>
    <definedName name="_xlnm.Print_Titles" localSheetId="8">④消耗品費内訳!$1:$5</definedName>
    <definedName name="_xlnm.Print_Titles" localSheetId="9">⑤会議費内訳!$1:$5</definedName>
    <definedName name="_xlnm.Print_Titles" localSheetId="10">⑥印刷･製本費内訳!$1:$5</definedName>
    <definedName name="_xlnm.Print_Titles" localSheetId="11">⑦通信運搬費内訳!$1:$5</definedName>
    <definedName name="_xlnm.Print_Titles" localSheetId="12">⑧その他経費内訳!$1:$5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42" i="2" l="1"/>
  <c r="F42" i="2" s="1"/>
  <c r="G28" i="15"/>
  <c r="I9" i="15"/>
  <c r="I28" i="15" s="1"/>
  <c r="C5" i="15"/>
  <c r="C4" i="15"/>
  <c r="V46" i="2" l="1"/>
  <c r="V47" i="2"/>
  <c r="V45" i="2"/>
  <c r="V39" i="2"/>
  <c r="V36" i="2"/>
  <c r="F36" i="2" s="1"/>
  <c r="V33" i="2"/>
  <c r="F33" i="2" s="1"/>
  <c r="V31" i="2"/>
  <c r="F31" i="2" s="1"/>
  <c r="V29" i="2"/>
  <c r="F29" i="2" s="1"/>
  <c r="V26" i="2"/>
  <c r="F26" i="2" s="1"/>
  <c r="I9" i="13"/>
  <c r="I8" i="12"/>
  <c r="I28" i="12" s="1"/>
  <c r="I9" i="11"/>
  <c r="I25" i="11" s="1"/>
  <c r="I9" i="10"/>
  <c r="I29" i="10" s="1"/>
  <c r="I29" i="9"/>
  <c r="K27" i="7"/>
  <c r="K26" i="7"/>
  <c r="K25" i="7"/>
  <c r="K24" i="7"/>
  <c r="K23" i="7"/>
  <c r="K22" i="7"/>
  <c r="K21" i="7"/>
  <c r="K20" i="7"/>
  <c r="K19" i="7"/>
  <c r="K18" i="7"/>
  <c r="K17" i="7"/>
  <c r="K16" i="7"/>
  <c r="K15" i="7"/>
  <c r="K14" i="7"/>
  <c r="K13" i="7"/>
  <c r="K12" i="7"/>
  <c r="K11" i="7"/>
  <c r="K10" i="7"/>
  <c r="K9" i="7"/>
  <c r="I9" i="5"/>
  <c r="I23" i="5"/>
  <c r="C5" i="14"/>
  <c r="C4" i="14"/>
  <c r="C5" i="13"/>
  <c r="C4" i="13"/>
  <c r="C4" i="12"/>
  <c r="C5" i="12"/>
  <c r="C5" i="8"/>
  <c r="C4" i="8"/>
  <c r="C5" i="5"/>
  <c r="C4" i="5"/>
  <c r="C5" i="11"/>
  <c r="C4" i="11"/>
  <c r="C5" i="10"/>
  <c r="C4" i="10"/>
  <c r="C5" i="9"/>
  <c r="C4" i="9"/>
  <c r="C5" i="6"/>
  <c r="C4" i="6"/>
  <c r="C5" i="7"/>
  <c r="C4" i="7"/>
  <c r="I358" i="14"/>
  <c r="G357" i="14"/>
  <c r="G356" i="14"/>
  <c r="G355" i="14"/>
  <c r="G354" i="14"/>
  <c r="G353" i="14"/>
  <c r="G352" i="14"/>
  <c r="G351" i="14"/>
  <c r="G350" i="14"/>
  <c r="G349" i="14"/>
  <c r="G348" i="14"/>
  <c r="G347" i="14"/>
  <c r="G346" i="14"/>
  <c r="G345" i="14"/>
  <c r="G344" i="14"/>
  <c r="G343" i="14"/>
  <c r="G342" i="14"/>
  <c r="G341" i="14"/>
  <c r="G340" i="14"/>
  <c r="G339" i="14"/>
  <c r="G338" i="14"/>
  <c r="I328" i="14"/>
  <c r="G327" i="14"/>
  <c r="G326" i="14"/>
  <c r="G325" i="14"/>
  <c r="G324" i="14"/>
  <c r="G323" i="14"/>
  <c r="G322" i="14"/>
  <c r="G321" i="14"/>
  <c r="G320" i="14"/>
  <c r="G319" i="14"/>
  <c r="G318" i="14"/>
  <c r="G317" i="14"/>
  <c r="G316" i="14"/>
  <c r="G315" i="14"/>
  <c r="G314" i="14"/>
  <c r="G313" i="14"/>
  <c r="G312" i="14"/>
  <c r="G311" i="14"/>
  <c r="G310" i="14"/>
  <c r="G309" i="14"/>
  <c r="G308" i="14"/>
  <c r="G328" i="14" s="1"/>
  <c r="I298" i="14"/>
  <c r="G297" i="14"/>
  <c r="G296" i="14"/>
  <c r="G295" i="14"/>
  <c r="G294" i="14"/>
  <c r="G293" i="14"/>
  <c r="G292" i="14"/>
  <c r="G291" i="14"/>
  <c r="G290" i="14"/>
  <c r="G289" i="14"/>
  <c r="G288" i="14"/>
  <c r="G287" i="14"/>
  <c r="G286" i="14"/>
  <c r="G285" i="14"/>
  <c r="G284" i="14"/>
  <c r="G283" i="14"/>
  <c r="G282" i="14"/>
  <c r="G281" i="14"/>
  <c r="G280" i="14"/>
  <c r="G279" i="14"/>
  <c r="G278" i="14"/>
  <c r="I268" i="14"/>
  <c r="G267" i="14"/>
  <c r="G266" i="14"/>
  <c r="G265" i="14"/>
  <c r="G264" i="14"/>
  <c r="G263" i="14"/>
  <c r="G262" i="14"/>
  <c r="G261" i="14"/>
  <c r="G260" i="14"/>
  <c r="G259" i="14"/>
  <c r="G258" i="14"/>
  <c r="G257" i="14"/>
  <c r="G256" i="14"/>
  <c r="G255" i="14"/>
  <c r="G254" i="14"/>
  <c r="G253" i="14"/>
  <c r="G252" i="14"/>
  <c r="G251" i="14"/>
  <c r="G250" i="14"/>
  <c r="G249" i="14"/>
  <c r="G248" i="14"/>
  <c r="I238" i="14"/>
  <c r="G237" i="14"/>
  <c r="G236" i="14"/>
  <c r="G235" i="14"/>
  <c r="G234" i="14"/>
  <c r="G233" i="14"/>
  <c r="G232" i="14"/>
  <c r="G231" i="14"/>
  <c r="G230" i="14"/>
  <c r="G229" i="14"/>
  <c r="G228" i="14"/>
  <c r="G227" i="14"/>
  <c r="G226" i="14"/>
  <c r="G225" i="14"/>
  <c r="G224" i="14"/>
  <c r="G223" i="14"/>
  <c r="G222" i="14"/>
  <c r="G221" i="14"/>
  <c r="G220" i="14"/>
  <c r="G219" i="14"/>
  <c r="G218" i="14"/>
  <c r="I208" i="14"/>
  <c r="G207" i="14"/>
  <c r="G206" i="14"/>
  <c r="G205" i="14"/>
  <c r="G204" i="14"/>
  <c r="G203" i="14"/>
  <c r="G202" i="14"/>
  <c r="G201" i="14"/>
  <c r="G200" i="14"/>
  <c r="G199" i="14"/>
  <c r="G198" i="14"/>
  <c r="G197" i="14"/>
  <c r="G196" i="14"/>
  <c r="G195" i="14"/>
  <c r="G194" i="14"/>
  <c r="G193" i="14"/>
  <c r="G192" i="14"/>
  <c r="G191" i="14"/>
  <c r="G190" i="14"/>
  <c r="G189" i="14"/>
  <c r="G188" i="14"/>
  <c r="I178" i="14"/>
  <c r="G177" i="14"/>
  <c r="G176" i="14"/>
  <c r="G175" i="14"/>
  <c r="G174" i="14"/>
  <c r="G173" i="14"/>
  <c r="G172" i="14"/>
  <c r="G171" i="14"/>
  <c r="G170" i="14"/>
  <c r="G169" i="14"/>
  <c r="G168" i="14"/>
  <c r="G167" i="14"/>
  <c r="G166" i="14"/>
  <c r="G165" i="14"/>
  <c r="G164" i="14"/>
  <c r="G163" i="14"/>
  <c r="G162" i="14"/>
  <c r="G161" i="14"/>
  <c r="G160" i="14"/>
  <c r="G159" i="14"/>
  <c r="G158" i="14"/>
  <c r="I148" i="14"/>
  <c r="G147" i="14"/>
  <c r="G146" i="14"/>
  <c r="G145" i="14"/>
  <c r="G144" i="14"/>
  <c r="G143" i="14"/>
  <c r="G142" i="14"/>
  <c r="G141" i="14"/>
  <c r="G140" i="14"/>
  <c r="G139" i="14"/>
  <c r="G138" i="14"/>
  <c r="G137" i="14"/>
  <c r="G136" i="14"/>
  <c r="G135" i="14"/>
  <c r="G134" i="14"/>
  <c r="G133" i="14"/>
  <c r="G132" i="14"/>
  <c r="G131" i="14"/>
  <c r="G130" i="14"/>
  <c r="G129" i="14"/>
  <c r="G128" i="14"/>
  <c r="I118" i="14"/>
  <c r="G117" i="14"/>
  <c r="G116" i="14"/>
  <c r="G115" i="14"/>
  <c r="G114" i="14"/>
  <c r="G113" i="14"/>
  <c r="G112" i="14"/>
  <c r="G111" i="14"/>
  <c r="G110" i="14"/>
  <c r="G109" i="14"/>
  <c r="G108" i="14"/>
  <c r="G107" i="14"/>
  <c r="G106" i="14"/>
  <c r="G105" i="14"/>
  <c r="G104" i="14"/>
  <c r="G103" i="14"/>
  <c r="G102" i="14"/>
  <c r="G101" i="14"/>
  <c r="G100" i="14"/>
  <c r="G99" i="14"/>
  <c r="G98" i="14"/>
  <c r="I88" i="14"/>
  <c r="G87" i="14"/>
  <c r="G86" i="14"/>
  <c r="G85" i="14"/>
  <c r="G84" i="14"/>
  <c r="G83" i="14"/>
  <c r="G82" i="14"/>
  <c r="G81" i="14"/>
  <c r="G80" i="14"/>
  <c r="G79" i="14"/>
  <c r="G78" i="14"/>
  <c r="G77" i="14"/>
  <c r="G76" i="14"/>
  <c r="G75" i="14"/>
  <c r="G74" i="14"/>
  <c r="G73" i="14"/>
  <c r="G72" i="14"/>
  <c r="G71" i="14"/>
  <c r="G70" i="14"/>
  <c r="G69" i="14"/>
  <c r="G68" i="14"/>
  <c r="G88" i="14" s="1"/>
  <c r="I58" i="14"/>
  <c r="G57" i="14"/>
  <c r="G56" i="14"/>
  <c r="G55" i="14"/>
  <c r="G54" i="14"/>
  <c r="G53" i="14"/>
  <c r="G52" i="14"/>
  <c r="G51" i="14"/>
  <c r="G50" i="14"/>
  <c r="G49" i="14"/>
  <c r="G48" i="14"/>
  <c r="G47" i="14"/>
  <c r="G46" i="14"/>
  <c r="G45" i="14"/>
  <c r="G44" i="14"/>
  <c r="G43" i="14"/>
  <c r="G42" i="14"/>
  <c r="G41" i="14"/>
  <c r="G40" i="14"/>
  <c r="G39" i="14"/>
  <c r="G38" i="14"/>
  <c r="G27" i="14"/>
  <c r="G26" i="14"/>
  <c r="G25" i="14"/>
  <c r="G24" i="14"/>
  <c r="G23" i="14"/>
  <c r="G22" i="14"/>
  <c r="G21" i="14"/>
  <c r="G20" i="14"/>
  <c r="G19" i="14"/>
  <c r="G18" i="14"/>
  <c r="G17" i="14"/>
  <c r="G16" i="14"/>
  <c r="G15" i="14"/>
  <c r="G14" i="14"/>
  <c r="G13" i="14"/>
  <c r="G12" i="14"/>
  <c r="G28" i="14" s="1"/>
  <c r="I28" i="13"/>
  <c r="G28" i="13"/>
  <c r="G28" i="12"/>
  <c r="G29" i="9"/>
  <c r="O29" i="8"/>
  <c r="N29" i="8"/>
  <c r="K8" i="7"/>
  <c r="F28" i="6"/>
  <c r="N42" i="4"/>
  <c r="M42" i="4"/>
  <c r="L42" i="4"/>
  <c r="K42" i="4"/>
  <c r="J42" i="4"/>
  <c r="I42" i="4"/>
  <c r="H42" i="4"/>
  <c r="H43" i="4" s="1"/>
  <c r="G41" i="4"/>
  <c r="F41" i="4"/>
  <c r="G40" i="4"/>
  <c r="F40" i="4" s="1"/>
  <c r="G39" i="4"/>
  <c r="F39" i="4"/>
  <c r="G38" i="4"/>
  <c r="F38" i="4" s="1"/>
  <c r="G37" i="4"/>
  <c r="F37" i="4"/>
  <c r="G36" i="4"/>
  <c r="F36" i="4" s="1"/>
  <c r="G35" i="4"/>
  <c r="F35" i="4"/>
  <c r="G34" i="4"/>
  <c r="F34" i="4" s="1"/>
  <c r="G33" i="4"/>
  <c r="F33" i="4"/>
  <c r="G32" i="4"/>
  <c r="F32" i="4" s="1"/>
  <c r="G31" i="4"/>
  <c r="F31" i="4"/>
  <c r="G30" i="4"/>
  <c r="F30" i="4" s="1"/>
  <c r="G29" i="4"/>
  <c r="F29" i="4"/>
  <c r="G28" i="4"/>
  <c r="F28" i="4" s="1"/>
  <c r="G27" i="4"/>
  <c r="F27" i="4"/>
  <c r="G26" i="4"/>
  <c r="F26" i="4" s="1"/>
  <c r="G25" i="4"/>
  <c r="F25" i="4"/>
  <c r="G24" i="4"/>
  <c r="F24" i="4" s="1"/>
  <c r="G23" i="4"/>
  <c r="F23" i="4"/>
  <c r="G22" i="4"/>
  <c r="F22" i="4" s="1"/>
  <c r="G21" i="4"/>
  <c r="F21" i="4"/>
  <c r="G20" i="4"/>
  <c r="F20" i="4" s="1"/>
  <c r="G19" i="4"/>
  <c r="F19" i="4"/>
  <c r="G18" i="4"/>
  <c r="F18" i="4" s="1"/>
  <c r="G17" i="4"/>
  <c r="F17" i="4"/>
  <c r="G16" i="4"/>
  <c r="F16" i="4" s="1"/>
  <c r="G15" i="4"/>
  <c r="F15" i="4"/>
  <c r="G14" i="4"/>
  <c r="F14" i="4" s="1"/>
  <c r="G13" i="4"/>
  <c r="F13" i="4"/>
  <c r="G12" i="4"/>
  <c r="F12" i="4" s="1"/>
  <c r="G11" i="4"/>
  <c r="F11" i="4"/>
  <c r="O15" i="3"/>
  <c r="N15" i="3"/>
  <c r="M15" i="3"/>
  <c r="L15" i="3"/>
  <c r="K15" i="3"/>
  <c r="J15" i="3"/>
  <c r="I15" i="3"/>
  <c r="H15" i="3"/>
  <c r="G15" i="3"/>
  <c r="F15" i="3"/>
  <c r="E15" i="3"/>
  <c r="D14" i="3"/>
  <c r="P14" i="3" s="1"/>
  <c r="P13" i="3"/>
  <c r="D13" i="3"/>
  <c r="D12" i="3"/>
  <c r="P12" i="3" s="1"/>
  <c r="P11" i="3"/>
  <c r="D11" i="3"/>
  <c r="D10" i="3"/>
  <c r="P10" i="3" s="1"/>
  <c r="P9" i="3"/>
  <c r="D9" i="3"/>
  <c r="D8" i="3"/>
  <c r="D15" i="3" s="1"/>
  <c r="F39" i="2"/>
  <c r="V24" i="2"/>
  <c r="V23" i="2"/>
  <c r="V22" i="2"/>
  <c r="V21" i="2"/>
  <c r="V20" i="2"/>
  <c r="V15" i="2"/>
  <c r="V14" i="2"/>
  <c r="V13" i="2"/>
  <c r="V12" i="2"/>
  <c r="V11" i="2"/>
  <c r="R10" i="2"/>
  <c r="V10" i="2" s="1"/>
  <c r="H10" i="2" l="1"/>
  <c r="F8" i="2" s="1"/>
  <c r="F45" i="2"/>
  <c r="F20" i="2"/>
  <c r="F18" i="2" s="1"/>
  <c r="G238" i="14"/>
  <c r="G148" i="14"/>
  <c r="G58" i="14"/>
  <c r="G298" i="14"/>
  <c r="G208" i="14"/>
  <c r="G118" i="14"/>
  <c r="G358" i="14"/>
  <c r="G268" i="14"/>
  <c r="G178" i="14"/>
  <c r="I28" i="14"/>
  <c r="K28" i="7"/>
  <c r="P8" i="3"/>
  <c r="G42" i="4"/>
  <c r="O42" i="4" s="1"/>
  <c r="F51" i="2" l="1"/>
  <c r="F54" i="2" s="1"/>
  <c r="P17" i="3"/>
  <c r="P18" i="3" s="1"/>
  <c r="P15" i="3"/>
</calcChain>
</file>

<file path=xl/sharedStrings.xml><?xml version="1.0" encoding="utf-8"?>
<sst xmlns="http://schemas.openxmlformats.org/spreadsheetml/2006/main" count="629" uniqueCount="298">
  <si>
    <t>精算報告書</t>
  </si>
  <si>
    <t>事業者名</t>
    <rPh sb="0" eb="4">
      <t>ジギョウシャメイ</t>
    </rPh>
    <phoneticPr fontId="6"/>
  </si>
  <si>
    <t>株式会社　○○</t>
    <rPh sb="0" eb="4">
      <t>カブシキカイシャ</t>
    </rPh>
    <phoneticPr fontId="6"/>
  </si>
  <si>
    <t>内　訳</t>
    <rPh sb="0" eb="1">
      <t>ウチ</t>
    </rPh>
    <rPh sb="2" eb="3">
      <t>ヤク</t>
    </rPh>
    <phoneticPr fontId="6"/>
  </si>
  <si>
    <t>根拠資料No</t>
    <rPh sb="0" eb="2">
      <t>コンキョ</t>
    </rPh>
    <rPh sb="2" eb="4">
      <t>シリョウ</t>
    </rPh>
    <phoneticPr fontId="6"/>
  </si>
  <si>
    <t>(1)人件費　計</t>
    <phoneticPr fontId="6"/>
  </si>
  <si>
    <t>単価</t>
    <rPh sb="0" eb="2">
      <t>タンカ</t>
    </rPh>
    <phoneticPr fontId="6"/>
  </si>
  <si>
    <t>時間数</t>
    <rPh sb="0" eb="3">
      <t>ジカンスウ</t>
    </rPh>
    <phoneticPr fontId="6"/>
  </si>
  <si>
    <t>従業員</t>
    <rPh sb="0" eb="3">
      <t>ジュウギョウイン</t>
    </rPh>
    <phoneticPr fontId="6"/>
  </si>
  <si>
    <t>従業員A</t>
    <phoneticPr fontId="6"/>
  </si>
  <si>
    <t>×</t>
  </si>
  <si>
    <t>時間</t>
    <rPh sb="0" eb="2">
      <t>ジカン</t>
    </rPh>
    <phoneticPr fontId="6"/>
  </si>
  <si>
    <t>＝</t>
  </si>
  <si>
    <t>従業員B</t>
    <phoneticPr fontId="6"/>
  </si>
  <si>
    <t>従業員C</t>
    <phoneticPr fontId="6"/>
  </si>
  <si>
    <t>従業員D</t>
    <phoneticPr fontId="6"/>
  </si>
  <si>
    <t>従業員E</t>
    <phoneticPr fontId="6"/>
  </si>
  <si>
    <t>従業員F</t>
    <phoneticPr fontId="6"/>
  </si>
  <si>
    <t>(2)事業費　計</t>
    <phoneticPr fontId="6"/>
  </si>
  <si>
    <t>　① 諸謝金</t>
    <phoneticPr fontId="6"/>
  </si>
  <si>
    <t>諸謝金A</t>
  </si>
  <si>
    <t>回</t>
    <rPh sb="0" eb="1">
      <t>カイ</t>
    </rPh>
    <phoneticPr fontId="6"/>
  </si>
  <si>
    <t>諸謝金B</t>
  </si>
  <si>
    <t>諸謝金C</t>
  </si>
  <si>
    <t>諸謝金D</t>
  </si>
  <si>
    <t>諸謝金E</t>
  </si>
  <si>
    <t>　② 旅費</t>
    <phoneticPr fontId="6"/>
  </si>
  <si>
    <t>国内旅費</t>
  </si>
  <si>
    <t>一式</t>
    <rPh sb="0" eb="2">
      <t>イッシキ</t>
    </rPh>
    <phoneticPr fontId="6"/>
  </si>
  <si>
    <t>海外旅費</t>
  </si>
  <si>
    <t>　③ 借料及び損料</t>
    <rPh sb="3" eb="5">
      <t>シャクリョウ</t>
    </rPh>
    <rPh sb="5" eb="6">
      <t>オヨ</t>
    </rPh>
    <phoneticPr fontId="6"/>
  </si>
  <si>
    <t>借損料</t>
    <phoneticPr fontId="6"/>
  </si>
  <si>
    <t>　④ 消耗品費</t>
    <phoneticPr fontId="6"/>
  </si>
  <si>
    <t>消耗品費</t>
    <rPh sb="0" eb="3">
      <t>ショウモウヒン</t>
    </rPh>
    <rPh sb="3" eb="4">
      <t>ヒ</t>
    </rPh>
    <phoneticPr fontId="6"/>
  </si>
  <si>
    <t>　⑤ 会議費</t>
    <phoneticPr fontId="6"/>
  </si>
  <si>
    <t>会議費A</t>
  </si>
  <si>
    <t>会議費B</t>
  </si>
  <si>
    <t>　⑥ 印刷・製本費</t>
    <rPh sb="3" eb="5">
      <t>インサツ</t>
    </rPh>
    <rPh sb="6" eb="8">
      <t>セイホン</t>
    </rPh>
    <rPh sb="8" eb="9">
      <t>ヒ</t>
    </rPh>
    <phoneticPr fontId="6"/>
  </si>
  <si>
    <t>印刷・製本A</t>
  </si>
  <si>
    <t>印刷・製本B</t>
  </si>
  <si>
    <t>　⑦ 通信運搬費</t>
    <phoneticPr fontId="6"/>
  </si>
  <si>
    <t>通信運搬A</t>
  </si>
  <si>
    <t>通信運搬B</t>
  </si>
  <si>
    <t>(3)外注費</t>
    <phoneticPr fontId="6"/>
  </si>
  <si>
    <t xml:space="preserve"> 外注先１</t>
    <rPh sb="1" eb="4">
      <t>ガイチュウサキ</t>
    </rPh>
    <phoneticPr fontId="6"/>
  </si>
  <si>
    <t xml:space="preserve"> 外注先２</t>
    <rPh sb="1" eb="4">
      <t>ガイチュウサキ</t>
    </rPh>
    <phoneticPr fontId="6"/>
  </si>
  <si>
    <t xml:space="preserve"> 外注先３</t>
    <rPh sb="1" eb="4">
      <t>ガイチュウサキ</t>
    </rPh>
    <phoneticPr fontId="6"/>
  </si>
  <si>
    <t xml:space="preserve"> (4)一般管理費</t>
    <phoneticPr fontId="6"/>
  </si>
  <si>
    <t>合計</t>
    <rPh sb="0" eb="2">
      <t>ゴウケイ</t>
    </rPh>
    <phoneticPr fontId="6"/>
  </si>
  <si>
    <t>合計=(人件費+一般管理費)×1.1+事業費(税込)＋外注費(税込)</t>
    <phoneticPr fontId="6"/>
  </si>
  <si>
    <t>一般管理費</t>
    <rPh sb="0" eb="2">
      <t>イッパン</t>
    </rPh>
    <rPh sb="2" eb="5">
      <t>カンリヒ</t>
    </rPh>
    <phoneticPr fontId="6"/>
  </si>
  <si>
    <t>規定がない場合は10％としてください</t>
    <rPh sb="0" eb="2">
      <t>キテイ</t>
    </rPh>
    <rPh sb="5" eb="7">
      <t>バアイ</t>
    </rPh>
    <phoneticPr fontId="6"/>
  </si>
  <si>
    <t>業務内容別集計表</t>
    <rPh sb="0" eb="2">
      <t>ギョウム</t>
    </rPh>
    <rPh sb="2" eb="5">
      <t>ナイヨウベツ</t>
    </rPh>
    <rPh sb="5" eb="8">
      <t>シュウケイヒョウ</t>
    </rPh>
    <phoneticPr fontId="6"/>
  </si>
  <si>
    <t>事　　業　　名</t>
    <rPh sb="0" eb="1">
      <t>コト</t>
    </rPh>
    <rPh sb="3" eb="4">
      <t>ギョウ</t>
    </rPh>
    <rPh sb="6" eb="7">
      <t>メイ</t>
    </rPh>
    <phoneticPr fontId="6"/>
  </si>
  <si>
    <t>区　　　　　 分</t>
    <rPh sb="0" eb="1">
      <t>ク</t>
    </rPh>
    <rPh sb="7" eb="8">
      <t>ブン</t>
    </rPh>
    <phoneticPr fontId="6"/>
  </si>
  <si>
    <r>
      <rPr>
        <sz val="12"/>
        <color indexed="56"/>
        <rFont val="Meiryo UI"/>
        <family val="3"/>
        <charset val="128"/>
      </rPr>
      <t>技師A</t>
    </r>
    <rPh sb="0" eb="2">
      <t>ギシ</t>
    </rPh>
    <phoneticPr fontId="6"/>
  </si>
  <si>
    <t>従　　事　　者</t>
    <rPh sb="0" eb="1">
      <t>ジュウ</t>
    </rPh>
    <rPh sb="3" eb="4">
      <t>コト</t>
    </rPh>
    <rPh sb="6" eb="7">
      <t>シャ</t>
    </rPh>
    <phoneticPr fontId="6"/>
  </si>
  <si>
    <r>
      <rPr>
        <sz val="12"/>
        <color indexed="56"/>
        <rFont val="Meiryo UI"/>
        <family val="3"/>
        <charset val="128"/>
      </rPr>
      <t>○○　○○</t>
    </r>
    <phoneticPr fontId="6"/>
  </si>
  <si>
    <t>業務内容</t>
    <rPh sb="0" eb="2">
      <t>ギョウム</t>
    </rPh>
    <rPh sb="2" eb="4">
      <t>ナイヨウ</t>
    </rPh>
    <phoneticPr fontId="6"/>
  </si>
  <si>
    <t>○月</t>
    <rPh sb="1" eb="2">
      <t>ガツ</t>
    </rPh>
    <phoneticPr fontId="6"/>
  </si>
  <si>
    <t>合計（時間）</t>
    <rPh sb="0" eb="2">
      <t>ゴウケイ</t>
    </rPh>
    <phoneticPr fontId="6"/>
  </si>
  <si>
    <t>１</t>
    <phoneticPr fontId="6"/>
  </si>
  <si>
    <r>
      <rPr>
        <sz val="12"/>
        <color indexed="56"/>
        <rFont val="Meiryo UI"/>
        <family val="3"/>
        <charset val="128"/>
      </rPr>
      <t>○○○の○○</t>
    </r>
    <phoneticPr fontId="6"/>
  </si>
  <si>
    <t>２</t>
    <phoneticPr fontId="6"/>
  </si>
  <si>
    <r>
      <rPr>
        <sz val="12"/>
        <color indexed="56"/>
        <rFont val="Meiryo UI"/>
        <family val="3"/>
        <charset val="128"/>
      </rPr>
      <t>○○○の○○</t>
    </r>
  </si>
  <si>
    <t>３</t>
    <phoneticPr fontId="6"/>
  </si>
  <si>
    <r>
      <rPr>
        <sz val="12"/>
        <color indexed="56"/>
        <rFont val="Meiryo UI"/>
        <family val="3"/>
        <charset val="128"/>
      </rPr>
      <t>○○○○○○○</t>
    </r>
  </si>
  <si>
    <t>４</t>
    <phoneticPr fontId="6"/>
  </si>
  <si>
    <t>５</t>
    <phoneticPr fontId="6"/>
  </si>
  <si>
    <t>６</t>
    <phoneticPr fontId="6"/>
  </si>
  <si>
    <t>７</t>
    <phoneticPr fontId="6"/>
  </si>
  <si>
    <t xml:space="preserve"> </t>
    <phoneticPr fontId="6"/>
  </si>
  <si>
    <t>合計（時間）</t>
    <rPh sb="0" eb="2">
      <t>ゴウケイ</t>
    </rPh>
    <rPh sb="3" eb="5">
      <t>ジカン</t>
    </rPh>
    <phoneticPr fontId="6"/>
  </si>
  <si>
    <t>合計（日）</t>
    <rPh sb="0" eb="2">
      <t>ゴウケイ</t>
    </rPh>
    <rPh sb="3" eb="4">
      <t>ニチ</t>
    </rPh>
    <phoneticPr fontId="6"/>
  </si>
  <si>
    <t>※端数は、小数第2位まで有効（第3位は切捨）</t>
    <rPh sb="1" eb="3">
      <t>ハスウ</t>
    </rPh>
    <rPh sb="5" eb="7">
      <t>ショウスウ</t>
    </rPh>
    <rPh sb="7" eb="8">
      <t>ダイ</t>
    </rPh>
    <rPh sb="9" eb="10">
      <t>イ</t>
    </rPh>
    <rPh sb="12" eb="14">
      <t>ユウコウ</t>
    </rPh>
    <rPh sb="15" eb="16">
      <t>ダイ</t>
    </rPh>
    <rPh sb="17" eb="18">
      <t>イ</t>
    </rPh>
    <rPh sb="19" eb="21">
      <t>キリス</t>
    </rPh>
    <phoneticPr fontId="6"/>
  </si>
  <si>
    <t>※1日の勤務時間は</t>
    <rPh sb="1" eb="3">
      <t>イチニチ</t>
    </rPh>
    <rPh sb="4" eb="6">
      <t>キンム</t>
    </rPh>
    <rPh sb="6" eb="8">
      <t>ジカン</t>
    </rPh>
    <phoneticPr fontId="6"/>
  </si>
  <si>
    <t>（作成注）</t>
    <rPh sb="1" eb="3">
      <t>サクセイ</t>
    </rPh>
    <rPh sb="3" eb="4">
      <t>チュウ</t>
    </rPh>
    <phoneticPr fontId="6"/>
  </si>
  <si>
    <t>・本様式は業務従事者毎に作成すること。</t>
    <rPh sb="1" eb="2">
      <t>ホン</t>
    </rPh>
    <rPh sb="2" eb="4">
      <t>ヨウシキ</t>
    </rPh>
    <rPh sb="5" eb="7">
      <t>ギョウム</t>
    </rPh>
    <rPh sb="7" eb="10">
      <t>ジュウジシャ</t>
    </rPh>
    <rPh sb="10" eb="11">
      <t>ゴト</t>
    </rPh>
    <rPh sb="12" eb="14">
      <t>サクセイ</t>
    </rPh>
    <phoneticPr fontId="6"/>
  </si>
  <si>
    <t>・仕様書に記載の業務内容に沿って作成すること。</t>
    <rPh sb="1" eb="4">
      <t>シヨウショ</t>
    </rPh>
    <rPh sb="5" eb="7">
      <t>キサイ</t>
    </rPh>
    <rPh sb="8" eb="10">
      <t>ギョウム</t>
    </rPh>
    <rPh sb="10" eb="12">
      <t>ナイヨウ</t>
    </rPh>
    <rPh sb="13" eb="14">
      <t>ソ</t>
    </rPh>
    <rPh sb="16" eb="18">
      <t>サクセイ</t>
    </rPh>
    <phoneticPr fontId="6"/>
  </si>
  <si>
    <t>業務日誌（様式）</t>
    <rPh sb="0" eb="2">
      <t>ギョウム</t>
    </rPh>
    <rPh sb="2" eb="4">
      <t>ニッシ</t>
    </rPh>
    <rPh sb="5" eb="7">
      <t>ヨウシキ</t>
    </rPh>
    <phoneticPr fontId="6"/>
  </si>
  <si>
    <r>
      <rPr>
        <sz val="14"/>
        <color indexed="56"/>
        <rFont val="Meiryo UI"/>
        <family val="3"/>
        <charset val="128"/>
      </rPr>
      <t>技師A</t>
    </r>
    <rPh sb="0" eb="2">
      <t>ギシ</t>
    </rPh>
    <phoneticPr fontId="6"/>
  </si>
  <si>
    <r>
      <rPr>
        <sz val="14"/>
        <color indexed="56"/>
        <rFont val="Meiryo UI"/>
        <family val="3"/>
        <charset val="128"/>
      </rPr>
      <t>○○　○○</t>
    </r>
    <phoneticPr fontId="6"/>
  </si>
  <si>
    <t>印</t>
    <rPh sb="0" eb="1">
      <t>イン</t>
    </rPh>
    <phoneticPr fontId="6"/>
  </si>
  <si>
    <t>責　　任　　者</t>
    <rPh sb="0" eb="1">
      <t>セキ</t>
    </rPh>
    <rPh sb="3" eb="4">
      <t>ニン</t>
    </rPh>
    <rPh sb="6" eb="7">
      <t>シャ</t>
    </rPh>
    <phoneticPr fontId="6"/>
  </si>
  <si>
    <r>
      <rPr>
        <sz val="14"/>
        <color indexed="56"/>
        <rFont val="Meiryo UI"/>
        <family val="3"/>
        <charset val="128"/>
      </rPr>
      <t>○○　○○</t>
    </r>
    <phoneticPr fontId="6"/>
  </si>
  <si>
    <t>日</t>
    <rPh sb="0" eb="1">
      <t>ニチ</t>
    </rPh>
    <phoneticPr fontId="6"/>
  </si>
  <si>
    <t>曜日</t>
    <rPh sb="0" eb="2">
      <t>ヨウビ</t>
    </rPh>
    <phoneticPr fontId="6"/>
  </si>
  <si>
    <t>開始
時刻</t>
    <rPh sb="0" eb="2">
      <t>カイシ</t>
    </rPh>
    <rPh sb="3" eb="5">
      <t>ジコク</t>
    </rPh>
    <phoneticPr fontId="6"/>
  </si>
  <si>
    <t>終了
時刻</t>
    <rPh sb="0" eb="2">
      <t>シュウリョウ</t>
    </rPh>
    <rPh sb="3" eb="5">
      <t>ジコク</t>
    </rPh>
    <phoneticPr fontId="6"/>
  </si>
  <si>
    <r>
      <rPr>
        <sz val="12"/>
        <color indexed="8"/>
        <rFont val="Meiryo UI"/>
        <family val="3"/>
        <charset val="128"/>
      </rPr>
      <t xml:space="preserve">控除
時間
</t>
    </r>
    <r>
      <rPr>
        <sz val="8"/>
        <color indexed="8"/>
        <rFont val="Meiryo UI"/>
        <family val="3"/>
        <charset val="128"/>
      </rPr>
      <t>休み等</t>
    </r>
    <rPh sb="0" eb="2">
      <t>コウジョ</t>
    </rPh>
    <rPh sb="3" eb="5">
      <t>ジカン</t>
    </rPh>
    <phoneticPr fontId="6"/>
  </si>
  <si>
    <t>従事
時間</t>
    <rPh sb="0" eb="2">
      <t>ジュウジ</t>
    </rPh>
    <rPh sb="3" eb="5">
      <t>ジカン</t>
    </rPh>
    <phoneticPr fontId="6"/>
  </si>
  <si>
    <t>従事時間内訳</t>
    <rPh sb="0" eb="2">
      <t>ジュウジ</t>
    </rPh>
    <rPh sb="2" eb="4">
      <t>ジカン</t>
    </rPh>
    <rPh sb="4" eb="6">
      <t>ウチワケ</t>
    </rPh>
    <phoneticPr fontId="6"/>
  </si>
  <si>
    <t>備考</t>
    <rPh sb="0" eb="2">
      <t>ビコウ</t>
    </rPh>
    <phoneticPr fontId="6"/>
  </si>
  <si>
    <t>木</t>
    <phoneticPr fontId="6"/>
  </si>
  <si>
    <t>金</t>
  </si>
  <si>
    <t>土</t>
  </si>
  <si>
    <t>日</t>
  </si>
  <si>
    <t>月</t>
  </si>
  <si>
    <t>火</t>
  </si>
  <si>
    <t>水</t>
  </si>
  <si>
    <t>木</t>
  </si>
  <si>
    <t>合　計</t>
    <rPh sb="0" eb="1">
      <t>ガッ</t>
    </rPh>
    <rPh sb="2" eb="3">
      <t>ケイ</t>
    </rPh>
    <phoneticPr fontId="6"/>
  </si>
  <si>
    <t>・本様式は業務従事者毎に各月分作成すること。</t>
    <rPh sb="12" eb="14">
      <t>カクツキ</t>
    </rPh>
    <rPh sb="14" eb="15">
      <t>ブン</t>
    </rPh>
    <phoneticPr fontId="6"/>
  </si>
  <si>
    <t>・控除時間とは休憩時間や他業務に従事する時間をいう。</t>
    <rPh sb="1" eb="3">
      <t>コウジョ</t>
    </rPh>
    <rPh sb="3" eb="5">
      <t>ジカン</t>
    </rPh>
    <rPh sb="7" eb="9">
      <t>キュウケイ</t>
    </rPh>
    <rPh sb="9" eb="11">
      <t>ジカン</t>
    </rPh>
    <rPh sb="12" eb="15">
      <t>タギョウム</t>
    </rPh>
    <rPh sb="16" eb="18">
      <t>ジュウジ</t>
    </rPh>
    <rPh sb="20" eb="22">
      <t>ジカン</t>
    </rPh>
    <phoneticPr fontId="6"/>
  </si>
  <si>
    <t>【諸謝金内訳】　</t>
    <rPh sb="1" eb="2">
      <t>ショ</t>
    </rPh>
    <rPh sb="2" eb="4">
      <t>シャキン</t>
    </rPh>
    <rPh sb="4" eb="6">
      <t>ウチワケ</t>
    </rPh>
    <phoneticPr fontId="6"/>
  </si>
  <si>
    <t>別紙①</t>
    <rPh sb="0" eb="2">
      <t>ベッシ</t>
    </rPh>
    <phoneticPr fontId="6"/>
  </si>
  <si>
    <t>事業名</t>
    <rPh sb="0" eb="2">
      <t>ジギョウ</t>
    </rPh>
    <rPh sb="2" eb="3">
      <t>メイ</t>
    </rPh>
    <phoneticPr fontId="6"/>
  </si>
  <si>
    <t>会社名</t>
    <rPh sb="0" eb="2">
      <t>カイシャ</t>
    </rPh>
    <rPh sb="2" eb="3">
      <t>メイ</t>
    </rPh>
    <phoneticPr fontId="6"/>
  </si>
  <si>
    <t>（単位：円）</t>
    <rPh sb="1" eb="3">
      <t>タンイ</t>
    </rPh>
    <rPh sb="4" eb="5">
      <t>エン</t>
    </rPh>
    <phoneticPr fontId="6"/>
  </si>
  <si>
    <t>No.</t>
    <phoneticPr fontId="6"/>
  </si>
  <si>
    <t>件名</t>
    <rPh sb="0" eb="2">
      <t>ケンメイ</t>
    </rPh>
    <phoneticPr fontId="6"/>
  </si>
  <si>
    <t>人数</t>
    <rPh sb="0" eb="2">
      <t>ニンズウ</t>
    </rPh>
    <phoneticPr fontId="6"/>
  </si>
  <si>
    <t>うち謝金
該当</t>
    <rPh sb="2" eb="4">
      <t>シャキン</t>
    </rPh>
    <rPh sb="5" eb="7">
      <t>ガイトウ</t>
    </rPh>
    <phoneticPr fontId="6"/>
  </si>
  <si>
    <t>開催回数</t>
    <rPh sb="0" eb="2">
      <t>カイサイ</t>
    </rPh>
    <rPh sb="2" eb="4">
      <t>カイスウ</t>
    </rPh>
    <phoneticPr fontId="6"/>
  </si>
  <si>
    <t>■添付資料</t>
    <phoneticPr fontId="6"/>
  </si>
  <si>
    <t>・謝金単価を確認できる規程等の写し（仕様書で謝金単価を定めている場合を除く。）</t>
    <phoneticPr fontId="6"/>
  </si>
  <si>
    <t>・領収書等の支払額等が確認できる書類</t>
    <phoneticPr fontId="6"/>
  </si>
  <si>
    <t>【旅費内訳】　</t>
    <rPh sb="1" eb="3">
      <t>リョヒ</t>
    </rPh>
    <rPh sb="3" eb="5">
      <t>ウチワケ</t>
    </rPh>
    <phoneticPr fontId="6"/>
  </si>
  <si>
    <t>別紙②</t>
    <rPh sb="0" eb="2">
      <t>ベッシ</t>
    </rPh>
    <phoneticPr fontId="6"/>
  </si>
  <si>
    <t>（国内旅費）</t>
    <phoneticPr fontId="6"/>
  </si>
  <si>
    <t>（単位：円）</t>
    <phoneticPr fontId="6"/>
  </si>
  <si>
    <t>摘要</t>
    <rPh sb="0" eb="2">
      <t>テキヨウ</t>
    </rPh>
    <phoneticPr fontId="39"/>
  </si>
  <si>
    <t>金 額</t>
    <phoneticPr fontId="39"/>
  </si>
  <si>
    <t>備考</t>
    <rPh sb="0" eb="2">
      <t>ビコウ</t>
    </rPh>
    <phoneticPr fontId="40"/>
  </si>
  <si>
    <t>・社内旅費規程（国内・海外出張の日当、宿泊費の単価等が確認できる資料）</t>
    <phoneticPr fontId="6"/>
  </si>
  <si>
    <t>※社内旅費規程が無い場合、国家公務員等の旅費に関する法律に従って下さい。</t>
  </si>
  <si>
    <t>【国内旅費内訳】　</t>
    <rPh sb="1" eb="3">
      <t>コクナイ</t>
    </rPh>
    <rPh sb="3" eb="5">
      <t>リョヒ</t>
    </rPh>
    <rPh sb="5" eb="7">
      <t>ウチワケ</t>
    </rPh>
    <phoneticPr fontId="6"/>
  </si>
  <si>
    <t>別紙②-1-1</t>
    <rPh sb="0" eb="2">
      <t>ベッシ</t>
    </rPh>
    <phoneticPr fontId="6"/>
  </si>
  <si>
    <r>
      <rPr>
        <sz val="10"/>
        <rFont val="ＭＳ Ｐゴシック"/>
        <family val="3"/>
        <charset val="128"/>
      </rPr>
      <t>出張日</t>
    </r>
    <rPh sb="0" eb="3">
      <t>シュッチョウビ</t>
    </rPh>
    <phoneticPr fontId="6"/>
  </si>
  <si>
    <r>
      <rPr>
        <sz val="10"/>
        <rFont val="ＭＳ Ｐゴシック"/>
        <family val="3"/>
        <charset val="128"/>
      </rPr>
      <t>出張者</t>
    </r>
    <rPh sb="0" eb="3">
      <t>シュッチョウシャ</t>
    </rPh>
    <phoneticPr fontId="6"/>
  </si>
  <si>
    <r>
      <rPr>
        <sz val="10"/>
        <rFont val="ＭＳ Ｐゴシック"/>
        <family val="3"/>
        <charset val="128"/>
      </rPr>
      <t>交　通　経</t>
    </r>
    <r>
      <rPr>
        <sz val="10"/>
        <rFont val="Verdana"/>
        <family val="2"/>
      </rPr>
      <t xml:space="preserve">  </t>
    </r>
    <r>
      <rPr>
        <sz val="10"/>
        <rFont val="ＭＳ Ｐゴシック"/>
        <family val="3"/>
        <charset val="128"/>
      </rPr>
      <t>路</t>
    </r>
    <rPh sb="0" eb="1">
      <t>コウ</t>
    </rPh>
    <rPh sb="2" eb="3">
      <t>ツウ</t>
    </rPh>
    <rPh sb="4" eb="5">
      <t>キョウ</t>
    </rPh>
    <rPh sb="7" eb="8">
      <t>ロ</t>
    </rPh>
    <phoneticPr fontId="45"/>
  </si>
  <si>
    <r>
      <rPr>
        <sz val="10"/>
        <rFont val="ＭＳ Ｐゴシック"/>
        <family val="3"/>
        <charset val="128"/>
      </rPr>
      <t>単　価　等</t>
    </r>
    <rPh sb="0" eb="1">
      <t>タン</t>
    </rPh>
    <rPh sb="2" eb="3">
      <t>アタイ</t>
    </rPh>
    <rPh sb="4" eb="5">
      <t>トウ</t>
    </rPh>
    <phoneticPr fontId="45"/>
  </si>
  <si>
    <r>
      <rPr>
        <sz val="10"/>
        <rFont val="ＭＳ Ｐゴシック"/>
        <family val="3"/>
        <charset val="128"/>
      </rPr>
      <t>交通費</t>
    </r>
    <rPh sb="0" eb="3">
      <t>コウツウヒ</t>
    </rPh>
    <phoneticPr fontId="6"/>
  </si>
  <si>
    <r>
      <rPr>
        <sz val="10"/>
        <rFont val="ＭＳ Ｐゴシック"/>
        <family val="3"/>
        <charset val="128"/>
      </rPr>
      <t>日当</t>
    </r>
    <rPh sb="0" eb="2">
      <t>ニットウ</t>
    </rPh>
    <phoneticPr fontId="6"/>
  </si>
  <si>
    <r>
      <rPr>
        <sz val="10"/>
        <rFont val="ＭＳ Ｐゴシック"/>
        <family val="3"/>
        <charset val="128"/>
      </rPr>
      <t>宿泊費</t>
    </r>
    <rPh sb="0" eb="3">
      <t>シュクハクヒ</t>
    </rPh>
    <phoneticPr fontId="6"/>
  </si>
  <si>
    <r>
      <rPr>
        <sz val="10"/>
        <rFont val="ＭＳ Ｐゴシック"/>
        <family val="3"/>
        <charset val="128"/>
      </rPr>
      <t>合計</t>
    </r>
    <rPh sb="0" eb="2">
      <t>ゴウケイ</t>
    </rPh>
    <phoneticPr fontId="6"/>
  </si>
  <si>
    <t>⇔</t>
    <phoneticPr fontId="6"/>
  </si>
  <si>
    <t>⇔</t>
    <phoneticPr fontId="6"/>
  </si>
  <si>
    <t>⇔</t>
    <phoneticPr fontId="6"/>
  </si>
  <si>
    <r>
      <rPr>
        <b/>
        <sz val="11"/>
        <rFont val="ＭＳ Ｐゴシック"/>
        <family val="3"/>
        <charset val="128"/>
      </rPr>
      <t>合　　計</t>
    </r>
    <rPh sb="0" eb="1">
      <t>ゴウ</t>
    </rPh>
    <rPh sb="3" eb="4">
      <t>ケイ</t>
    </rPh>
    <phoneticPr fontId="45"/>
  </si>
  <si>
    <t>※複数ページにわたるときは、ページ毎の小計を表示すること。</t>
    <rPh sb="1" eb="3">
      <t>フクスウ</t>
    </rPh>
    <rPh sb="17" eb="18">
      <t>ゴト</t>
    </rPh>
    <rPh sb="19" eb="21">
      <t>ショウケイ</t>
    </rPh>
    <rPh sb="22" eb="24">
      <t>ヒョウジ</t>
    </rPh>
    <phoneticPr fontId="6"/>
  </si>
  <si>
    <t>■添付資料</t>
    <phoneticPr fontId="6"/>
  </si>
  <si>
    <t>※以下添付資料は出張者ごとに添付すること。</t>
  </si>
  <si>
    <t>・出張者へ旅費を支払ったことがわかる資料（社内精算書等、支払証明書</t>
    <phoneticPr fontId="6"/>
  </si>
  <si>
    <t>　（社内精算書等、運賃、宿泊費、日当等、出張者へ支払った金額がわかる資料）</t>
    <phoneticPr fontId="6"/>
  </si>
  <si>
    <t>・交通運賃が分かる資料（交通運賃が分かる資料。ウェブページの写しでも可）</t>
    <phoneticPr fontId="6"/>
  </si>
  <si>
    <t>・宿泊費領収書</t>
    <phoneticPr fontId="6"/>
  </si>
  <si>
    <t>・公共交通機関を使用しなかった理由書（タクシーなど公共交通機関以外を利用した手段を利用した理由）※必要に応じて提出</t>
    <phoneticPr fontId="6"/>
  </si>
  <si>
    <t>【海外旅費内訳】　</t>
    <rPh sb="1" eb="3">
      <t>カイガイ</t>
    </rPh>
    <rPh sb="3" eb="5">
      <t>リョヒ</t>
    </rPh>
    <rPh sb="5" eb="7">
      <t>ウチワケ</t>
    </rPh>
    <phoneticPr fontId="6"/>
  </si>
  <si>
    <t>別紙②-2-1</t>
    <rPh sb="0" eb="2">
      <t>ベッシ</t>
    </rPh>
    <phoneticPr fontId="6"/>
  </si>
  <si>
    <r>
      <rPr>
        <sz val="10"/>
        <rFont val="ＭＳ Ｐゴシック"/>
        <family val="3"/>
        <charset val="128"/>
      </rPr>
      <t>（単位：円）</t>
    </r>
    <phoneticPr fontId="6"/>
  </si>
  <si>
    <t>No.</t>
    <phoneticPr fontId="6"/>
  </si>
  <si>
    <t>国内交通費
（課税）</t>
    <rPh sb="0" eb="2">
      <t>コクナイ</t>
    </rPh>
    <rPh sb="2" eb="5">
      <t>コウツウヒ</t>
    </rPh>
    <rPh sb="7" eb="9">
      <t>カゼイ</t>
    </rPh>
    <phoneticPr fontId="6"/>
  </si>
  <si>
    <t>海外交通費</t>
    <rPh sb="0" eb="2">
      <t>カイガイ</t>
    </rPh>
    <rPh sb="2" eb="5">
      <t>コウツウヒ</t>
    </rPh>
    <phoneticPr fontId="6"/>
  </si>
  <si>
    <t>航空賃</t>
    <rPh sb="0" eb="2">
      <t>コウクウ</t>
    </rPh>
    <rPh sb="2" eb="3">
      <t>チン</t>
    </rPh>
    <phoneticPr fontId="6"/>
  </si>
  <si>
    <r>
      <rPr>
        <sz val="9"/>
        <rFont val="ＭＳ Ｐゴシック"/>
        <family val="3"/>
        <charset val="128"/>
      </rPr>
      <t>日当</t>
    </r>
    <rPh sb="0" eb="2">
      <t>ニットウ</t>
    </rPh>
    <phoneticPr fontId="6"/>
  </si>
  <si>
    <r>
      <rPr>
        <sz val="9"/>
        <rFont val="ＭＳ Ｐゴシック"/>
        <family val="3"/>
        <charset val="128"/>
      </rPr>
      <t>宿泊費</t>
    </r>
    <rPh sb="0" eb="3">
      <t>シュクハクヒ</t>
    </rPh>
    <phoneticPr fontId="6"/>
  </si>
  <si>
    <t>航空
券等</t>
    <rPh sb="0" eb="2">
      <t>コウクウ</t>
    </rPh>
    <rPh sb="3" eb="4">
      <t>ケン</t>
    </rPh>
    <rPh sb="4" eb="5">
      <t>トウ</t>
    </rPh>
    <phoneticPr fontId="6"/>
  </si>
  <si>
    <t>課税分</t>
    <rPh sb="0" eb="2">
      <t>カゼイ</t>
    </rPh>
    <rPh sb="2" eb="3">
      <t>ブン</t>
    </rPh>
    <phoneticPr fontId="6"/>
  </si>
  <si>
    <r>
      <rPr>
        <sz val="9"/>
        <rFont val="ＭＳ Ｐゴシック"/>
        <family val="3"/>
        <charset val="128"/>
      </rPr>
      <t>課税分
合計</t>
    </r>
    <rPh sb="0" eb="2">
      <t>カゼイ</t>
    </rPh>
    <rPh sb="2" eb="3">
      <t>ブン</t>
    </rPh>
    <rPh sb="4" eb="6">
      <t>ゴウケイ</t>
    </rPh>
    <phoneticPr fontId="6"/>
  </si>
  <si>
    <t>非課分
合計</t>
    <rPh sb="0" eb="1">
      <t>ヒ</t>
    </rPh>
    <rPh sb="1" eb="2">
      <t>カ</t>
    </rPh>
    <rPh sb="2" eb="3">
      <t>ブン</t>
    </rPh>
    <rPh sb="4" eb="6">
      <t>ゴウケイ</t>
    </rPh>
    <phoneticPr fontId="6"/>
  </si>
  <si>
    <t>⇔</t>
    <phoneticPr fontId="6"/>
  </si>
  <si>
    <t>⇔</t>
    <phoneticPr fontId="6"/>
  </si>
  <si>
    <t>⇔</t>
    <phoneticPr fontId="6"/>
  </si>
  <si>
    <r>
      <rPr>
        <sz val="10"/>
        <rFont val="ＭＳ Ｐゴシック"/>
        <family val="3"/>
        <charset val="128"/>
      </rPr>
      <t>合　　計</t>
    </r>
    <rPh sb="0" eb="1">
      <t>ゴウ</t>
    </rPh>
    <rPh sb="3" eb="4">
      <t>ケイ</t>
    </rPh>
    <phoneticPr fontId="45"/>
  </si>
  <si>
    <t>※「航空券等」には航空券代金、海外空港諸税、燃油サーチャージ、航空保険料、査収手数料を計上する。</t>
    <rPh sb="2" eb="4">
      <t>コウクウ</t>
    </rPh>
    <rPh sb="4" eb="5">
      <t>ケン</t>
    </rPh>
    <rPh sb="5" eb="6">
      <t>トウ</t>
    </rPh>
    <rPh sb="9" eb="12">
      <t>コウクウケン</t>
    </rPh>
    <rPh sb="12" eb="14">
      <t>ダイキン</t>
    </rPh>
    <rPh sb="15" eb="17">
      <t>カイガイ</t>
    </rPh>
    <rPh sb="17" eb="19">
      <t>クウコウ</t>
    </rPh>
    <rPh sb="19" eb="21">
      <t>ショゼイ</t>
    </rPh>
    <rPh sb="22" eb="24">
      <t>ネンユ</t>
    </rPh>
    <rPh sb="31" eb="33">
      <t>コウクウ</t>
    </rPh>
    <rPh sb="33" eb="36">
      <t>ホケンリョウ</t>
    </rPh>
    <rPh sb="37" eb="39">
      <t>サシュウ</t>
    </rPh>
    <rPh sb="39" eb="42">
      <t>テスウリョウ</t>
    </rPh>
    <rPh sb="43" eb="45">
      <t>ケイジョウ</t>
    </rPh>
    <phoneticPr fontId="6"/>
  </si>
  <si>
    <t>※「課税分」には、発券手数料、（国内）空港施設利用料等を計上する。</t>
    <rPh sb="2" eb="5">
      <t>カゼイブン</t>
    </rPh>
    <rPh sb="9" eb="11">
      <t>ハッケン</t>
    </rPh>
    <rPh sb="11" eb="14">
      <t>テスウリョウ</t>
    </rPh>
    <rPh sb="16" eb="18">
      <t>コクナイ</t>
    </rPh>
    <rPh sb="19" eb="21">
      <t>クウコウ</t>
    </rPh>
    <rPh sb="21" eb="23">
      <t>シセツ</t>
    </rPh>
    <rPh sb="23" eb="26">
      <t>リヨウリョウ</t>
    </rPh>
    <rPh sb="26" eb="27">
      <t>トウ</t>
    </rPh>
    <rPh sb="28" eb="30">
      <t>ケイジョウ</t>
    </rPh>
    <phoneticPr fontId="6"/>
  </si>
  <si>
    <t>■添付資料</t>
  </si>
  <si>
    <t>・旅程表（出張ごとの旅行者、用務、経路等が確認できる資料。各社独自の様式で可）</t>
  </si>
  <si>
    <t>・出張者へ旅費を支払ったことがわかる資料（支払証明書（社内精算書等）、運賃、宿泊費、日当等、出張者へ支払った金額がわかる資料）</t>
  </si>
  <si>
    <t>※旅行保険、ビザ取得のための旅費は計上不可</t>
  </si>
  <si>
    <t>・宿泊費領収書</t>
  </si>
  <si>
    <t>・航空券の予約確認書及び半券写し（航空代金及び搭乗が確認できる資料、航空券の予約確認書及び半券の写し）</t>
  </si>
  <si>
    <t>※課税分（国内空港利用料、手数料）と非課税分を区分</t>
  </si>
  <si>
    <t>・為替レート表（海外で費用発生した場合、海外の通貨を使用時点の為替レートを添付）※必要に応じて提出</t>
  </si>
  <si>
    <t>・公共交通機関を使用しなかった理由書（タクシーなど公共交通機関以外を利用した手段を利用した理由）※必要に応じて提出</t>
  </si>
  <si>
    <t>【借料及び損料内訳】　</t>
    <rPh sb="1" eb="3">
      <t>シャクリョウ</t>
    </rPh>
    <rPh sb="3" eb="4">
      <t>オヨ</t>
    </rPh>
    <rPh sb="5" eb="7">
      <t>ソンリョウ</t>
    </rPh>
    <rPh sb="7" eb="9">
      <t>ウチワケ</t>
    </rPh>
    <phoneticPr fontId="6"/>
  </si>
  <si>
    <t>別紙③</t>
    <rPh sb="0" eb="2">
      <t>ベッシ</t>
    </rPh>
    <phoneticPr fontId="6"/>
  </si>
  <si>
    <t>（単位：円）</t>
    <phoneticPr fontId="6"/>
  </si>
  <si>
    <t>No.</t>
    <phoneticPr fontId="6"/>
  </si>
  <si>
    <t>品 名</t>
    <phoneticPr fontId="39"/>
  </si>
  <si>
    <t>数量</t>
    <rPh sb="0" eb="2">
      <t>スウリョウ</t>
    </rPh>
    <phoneticPr fontId="40"/>
  </si>
  <si>
    <t>金 額</t>
    <phoneticPr fontId="39"/>
  </si>
  <si>
    <t>合計</t>
    <rPh sb="0" eb="2">
      <t>ゴウケイ</t>
    </rPh>
    <phoneticPr fontId="40"/>
  </si>
  <si>
    <t>■添付資料</t>
    <phoneticPr fontId="6"/>
  </si>
  <si>
    <t>※事業を行うために直接必要な会議場、借り上げバス、パソコンなどの物品の借損及び使用にかかる費用を計上。</t>
  </si>
  <si>
    <t>・領収書（無い場合は請求書と支払履歴等、支払額等が確認できる資料）</t>
    <phoneticPr fontId="6"/>
  </si>
  <si>
    <t>・理由書（レンタカーを利用する場合、公共交通機関を使用しない理由を資料）※必要に応じて提出</t>
    <phoneticPr fontId="6"/>
  </si>
  <si>
    <t>・為替レート表（海外の通貨を使用した場合の精算基準資料）※必要に応じて提出</t>
    <phoneticPr fontId="6"/>
  </si>
  <si>
    <t>【消耗品費内訳】　</t>
    <phoneticPr fontId="6"/>
  </si>
  <si>
    <t>別紙④</t>
    <rPh sb="0" eb="2">
      <t>ベッシ</t>
    </rPh>
    <phoneticPr fontId="6"/>
  </si>
  <si>
    <t>単 価（税込）</t>
    <rPh sb="5" eb="6">
      <t>コ</t>
    </rPh>
    <phoneticPr fontId="39"/>
  </si>
  <si>
    <t>（作成注）</t>
    <rPh sb="1" eb="4">
      <t>サクセイチュウ</t>
    </rPh>
    <phoneticPr fontId="6"/>
  </si>
  <si>
    <t>・単価が5万円以上の物品を消耗品費として計上する場合には、消耗品である理由を示すこと。</t>
    <rPh sb="1" eb="3">
      <t>タンカ</t>
    </rPh>
    <rPh sb="5" eb="9">
      <t>マンエンイジョウ</t>
    </rPh>
    <rPh sb="10" eb="12">
      <t>ブッピン</t>
    </rPh>
    <rPh sb="13" eb="15">
      <t>ショウモウ</t>
    </rPh>
    <rPh sb="15" eb="16">
      <t>ヒン</t>
    </rPh>
    <rPh sb="16" eb="17">
      <t>ヒ</t>
    </rPh>
    <rPh sb="20" eb="22">
      <t>ケイジョウ</t>
    </rPh>
    <rPh sb="24" eb="26">
      <t>バアイ</t>
    </rPh>
    <rPh sb="29" eb="32">
      <t>ショウモウヒン</t>
    </rPh>
    <rPh sb="35" eb="37">
      <t>リユウ</t>
    </rPh>
    <rPh sb="38" eb="39">
      <t>シメ</t>
    </rPh>
    <phoneticPr fontId="6"/>
  </si>
  <si>
    <t xml:space="preserve">・複数ページにわたる場合は、ページ毎の小計を表示すること（他の費目についても同様）。
</t>
    <rPh sb="1" eb="3">
      <t>フクスウ</t>
    </rPh>
    <rPh sb="10" eb="12">
      <t>バアイ</t>
    </rPh>
    <rPh sb="17" eb="18">
      <t>ゴト</t>
    </rPh>
    <rPh sb="19" eb="21">
      <t>ショウケイ</t>
    </rPh>
    <rPh sb="22" eb="24">
      <t>ヒョウジ</t>
    </rPh>
    <rPh sb="29" eb="30">
      <t>タ</t>
    </rPh>
    <rPh sb="31" eb="33">
      <t>ヒモク</t>
    </rPh>
    <rPh sb="38" eb="40">
      <t>ドウヨウ</t>
    </rPh>
    <phoneticPr fontId="6"/>
  </si>
  <si>
    <t>※設備費には該当しない、事業を行うために直接必要な物品にかかる経費等</t>
    <phoneticPr fontId="6"/>
  </si>
  <si>
    <t>　（備品的なもの、汎用性があり、他の業務でも使用できるものは計上不可）</t>
    <phoneticPr fontId="6"/>
  </si>
  <si>
    <t>・領収書（無い場合は請求書と支払履歴等、支払額等が確認できる資料）</t>
    <phoneticPr fontId="6"/>
  </si>
  <si>
    <t>・消耗品費計上理由書（取得価格５万円（税込）以上の物品を消耗品とする場合に限る）</t>
    <rPh sb="37" eb="38">
      <t>カギ</t>
    </rPh>
    <phoneticPr fontId="6"/>
  </si>
  <si>
    <t>【会議費内訳】　</t>
    <rPh sb="1" eb="4">
      <t>カイギヒ</t>
    </rPh>
    <rPh sb="4" eb="6">
      <t>ウチワケ</t>
    </rPh>
    <phoneticPr fontId="6"/>
  </si>
  <si>
    <t>別紙⑤</t>
    <rPh sb="0" eb="2">
      <t>ベッシ</t>
    </rPh>
    <phoneticPr fontId="6"/>
  </si>
  <si>
    <t>4月</t>
    <rPh sb="1" eb="2">
      <t>ガツ</t>
    </rPh>
    <phoneticPr fontId="6"/>
  </si>
  <si>
    <t>うち会議費該当</t>
    <rPh sb="2" eb="5">
      <t>カイギヒ</t>
    </rPh>
    <rPh sb="5" eb="7">
      <t>ガイトウ</t>
    </rPh>
    <phoneticPr fontId="6"/>
  </si>
  <si>
    <t>単価
（税込）</t>
    <rPh sb="0" eb="2">
      <t>タンカ</t>
    </rPh>
    <rPh sb="5" eb="6">
      <t>コ</t>
    </rPh>
    <phoneticPr fontId="6"/>
  </si>
  <si>
    <t>金 額</t>
    <rPh sb="0" eb="1">
      <t>キン</t>
    </rPh>
    <rPh sb="2" eb="3">
      <t>ガク</t>
    </rPh>
    <phoneticPr fontId="6"/>
  </si>
  <si>
    <t>※会議開催等に必要な弁当・茶菓子などに係る経費等（レセプションを含む）</t>
  </si>
  <si>
    <t>※会議の準備等サポートのために参加する場合は、当人分の会議費は計上不可</t>
  </si>
  <si>
    <t>・請求書（領収書、支払額等が確認できる資料）</t>
    <phoneticPr fontId="6"/>
  </si>
  <si>
    <t>・出席者名簿（会議の開催日と出席者が確認できる資料）</t>
    <phoneticPr fontId="6"/>
  </si>
  <si>
    <t>・為替レート表（海外の通貨を使用した場合の精算基準の資料）※必要に応じて提出</t>
    <phoneticPr fontId="6"/>
  </si>
  <si>
    <t>【印刷・製本費内訳】　</t>
    <phoneticPr fontId="6"/>
  </si>
  <si>
    <t>別紙⑥</t>
    <rPh sb="0" eb="2">
      <t>ベッシ</t>
    </rPh>
    <phoneticPr fontId="6"/>
  </si>
  <si>
    <t>品 名</t>
    <phoneticPr fontId="39"/>
  </si>
  <si>
    <t>※報告書・会議資料等の印刷製本費等を計上する。</t>
  </si>
  <si>
    <t>・請求書（領収書、支払額等が確認できる資料）</t>
  </si>
  <si>
    <t>【通信運搬費内訳】</t>
    <phoneticPr fontId="6"/>
  </si>
  <si>
    <t>No.</t>
    <phoneticPr fontId="6"/>
  </si>
  <si>
    <t>※事業を行うために直接必要な物品の運搬、データの送信等通信に係る経費等を計上。</t>
  </si>
  <si>
    <t>※通話料金を計上する場合は通話記録等により当該業務に使用したことが確認できる場合のみ可</t>
  </si>
  <si>
    <t>・請求書（領収書明細等で支払額、使用期間等が確認できる資料）</t>
  </si>
  <si>
    <t>・為替レート表（海外調達の場合）※必要に応じて提出</t>
  </si>
  <si>
    <t>【外注費内訳】　</t>
    <rPh sb="1" eb="4">
      <t>ガイチュウヒ</t>
    </rPh>
    <phoneticPr fontId="6"/>
  </si>
  <si>
    <t>No.</t>
    <phoneticPr fontId="6"/>
  </si>
  <si>
    <t>金 額（税抜き）</t>
    <rPh sb="5" eb="6">
      <t>ヌ</t>
    </rPh>
    <phoneticPr fontId="39"/>
  </si>
  <si>
    <t>金 額（税込み）</t>
    <rPh sb="4" eb="6">
      <t>ゼイコ</t>
    </rPh>
    <phoneticPr fontId="39"/>
  </si>
  <si>
    <t>・業務完了報告書（外注業務が適切に履行されたことが確認できる資料。日付は履行期間内であること）</t>
  </si>
  <si>
    <t>・領収書（無い場合は請求書と支払履歴等、支払額等が確認できる資料）</t>
  </si>
  <si>
    <t>・外注費の経費支出実績明細・証憑一式</t>
    <rPh sb="1" eb="4">
      <t>ガイチュウヒ</t>
    </rPh>
    <phoneticPr fontId="6"/>
  </si>
  <si>
    <t>5月</t>
    <rPh sb="1" eb="2">
      <t>ガツ</t>
    </rPh>
    <phoneticPr fontId="6"/>
  </si>
  <si>
    <t>No.</t>
    <phoneticPr fontId="6"/>
  </si>
  <si>
    <t>品 名</t>
    <phoneticPr fontId="39"/>
  </si>
  <si>
    <t>単 価（税抜）</t>
    <phoneticPr fontId="39"/>
  </si>
  <si>
    <t>金 額</t>
    <phoneticPr fontId="39"/>
  </si>
  <si>
    <t>6月</t>
    <rPh sb="1" eb="2">
      <t>ガツ</t>
    </rPh>
    <phoneticPr fontId="6"/>
  </si>
  <si>
    <t>（単位：円）</t>
    <phoneticPr fontId="6"/>
  </si>
  <si>
    <t>No.</t>
    <phoneticPr fontId="6"/>
  </si>
  <si>
    <t>品 名</t>
    <phoneticPr fontId="39"/>
  </si>
  <si>
    <t>単 価（税抜）</t>
    <phoneticPr fontId="39"/>
  </si>
  <si>
    <t>金 額</t>
    <phoneticPr fontId="39"/>
  </si>
  <si>
    <t>7月</t>
    <rPh sb="1" eb="2">
      <t>ガツ</t>
    </rPh>
    <phoneticPr fontId="6"/>
  </si>
  <si>
    <t>（単位：円）</t>
    <phoneticPr fontId="6"/>
  </si>
  <si>
    <t>品 名</t>
    <phoneticPr fontId="39"/>
  </si>
  <si>
    <t>金 額</t>
    <phoneticPr fontId="39"/>
  </si>
  <si>
    <t>8月</t>
    <rPh sb="1" eb="2">
      <t>ガツ</t>
    </rPh>
    <phoneticPr fontId="6"/>
  </si>
  <si>
    <t>（単位：円）</t>
    <phoneticPr fontId="6"/>
  </si>
  <si>
    <t>No.</t>
    <phoneticPr fontId="6"/>
  </si>
  <si>
    <t>単 価（税抜）</t>
    <phoneticPr fontId="39"/>
  </si>
  <si>
    <t>金 額</t>
    <phoneticPr fontId="39"/>
  </si>
  <si>
    <t>9月</t>
    <rPh sb="1" eb="2">
      <t>ガツ</t>
    </rPh>
    <phoneticPr fontId="6"/>
  </si>
  <si>
    <t>（単位：円）</t>
    <phoneticPr fontId="6"/>
  </si>
  <si>
    <t>品 名</t>
    <phoneticPr fontId="39"/>
  </si>
  <si>
    <t>10月</t>
    <rPh sb="2" eb="3">
      <t>ガツ</t>
    </rPh>
    <phoneticPr fontId="6"/>
  </si>
  <si>
    <t>（単位：円）</t>
    <phoneticPr fontId="6"/>
  </si>
  <si>
    <t>品 名</t>
    <phoneticPr fontId="39"/>
  </si>
  <si>
    <t>単 価（税抜）</t>
    <phoneticPr fontId="39"/>
  </si>
  <si>
    <t>11月</t>
    <rPh sb="2" eb="3">
      <t>ガツ</t>
    </rPh>
    <phoneticPr fontId="6"/>
  </si>
  <si>
    <t>12月</t>
    <rPh sb="2" eb="3">
      <t>ガツ</t>
    </rPh>
    <phoneticPr fontId="6"/>
  </si>
  <si>
    <t>1月</t>
    <rPh sb="1" eb="2">
      <t>ガツ</t>
    </rPh>
    <phoneticPr fontId="6"/>
  </si>
  <si>
    <t>2月</t>
    <rPh sb="1" eb="2">
      <t>ガツ</t>
    </rPh>
    <phoneticPr fontId="6"/>
  </si>
  <si>
    <t>3月</t>
    <rPh sb="1" eb="2">
      <t>ガツ</t>
    </rPh>
    <phoneticPr fontId="6"/>
  </si>
  <si>
    <t xml:space="preserve">
=精算報告書!E4</t>
    <phoneticPr fontId="4"/>
  </si>
  <si>
    <t>別紙⑦</t>
    <rPh sb="0" eb="2">
      <t>ベッシ</t>
    </rPh>
    <phoneticPr fontId="6"/>
  </si>
  <si>
    <t>文献調査</t>
    <rPh sb="0" eb="4">
      <t>ブンケンチョウサ</t>
    </rPh>
    <phoneticPr fontId="4"/>
  </si>
  <si>
    <t>領収書○－１</t>
  </si>
  <si>
    <t>領収書○－１</t>
    <phoneticPr fontId="4"/>
  </si>
  <si>
    <t>自動車
太郎</t>
    <phoneticPr fontId="4"/>
  </si>
  <si>
    <t>御成門</t>
    <rPh sb="0" eb="3">
      <t>オナリモン</t>
    </rPh>
    <phoneticPr fontId="4"/>
  </si>
  <si>
    <t>甲府</t>
    <rPh sb="0" eb="2">
      <t>コウフ</t>
    </rPh>
    <phoneticPr fontId="4"/>
  </si>
  <si>
    <t>8/17～18</t>
    <phoneticPr fontId="4"/>
  </si>
  <si>
    <t>10/1</t>
  </si>
  <si>
    <t>自動車　太郎</t>
    <rPh sb="0" eb="3">
      <t>ジドウシャ</t>
    </rPh>
    <rPh sb="4" eb="6">
      <t>タロウ</t>
    </rPh>
    <phoneticPr fontId="1"/>
  </si>
  <si>
    <t>大門</t>
    <rPh sb="0" eb="2">
      <t>ダイモン</t>
    </rPh>
    <phoneticPr fontId="4"/>
  </si>
  <si>
    <t>水戸</t>
    <rPh sb="0" eb="2">
      <t>ミト</t>
    </rPh>
    <phoneticPr fontId="4"/>
  </si>
  <si>
    <t>単　価　等（税込）</t>
    <rPh sb="0" eb="1">
      <t>タン</t>
    </rPh>
    <rPh sb="2" eb="3">
      <t>アタイ</t>
    </rPh>
    <rPh sb="4" eb="5">
      <t>トウ</t>
    </rPh>
    <phoneticPr fontId="45"/>
  </si>
  <si>
    <t>リース料</t>
    <rPh sb="3" eb="4">
      <t>リョウ</t>
    </rPh>
    <phoneticPr fontId="4"/>
  </si>
  <si>
    <t>1式</t>
    <rPh sb="1" eb="2">
      <t>シキ</t>
    </rPh>
    <phoneticPr fontId="4"/>
  </si>
  <si>
    <t>単価</t>
    <rPh sb="0" eb="2">
      <t>タンカ</t>
    </rPh>
    <phoneticPr fontId="39"/>
  </si>
  <si>
    <t>金 額(税込）</t>
    <rPh sb="4" eb="6">
      <t>ゼイコ</t>
    </rPh>
    <phoneticPr fontId="39"/>
  </si>
  <si>
    <t>データ解析機器</t>
    <phoneticPr fontId="4"/>
  </si>
  <si>
    <t>領収書
○－１</t>
    <phoneticPr fontId="4"/>
  </si>
  <si>
    <t>調査に関する研究会</t>
    <rPh sb="0" eb="2">
      <t>チョウサ</t>
    </rPh>
    <rPh sb="3" eb="4">
      <t>カン</t>
    </rPh>
    <rPh sb="6" eb="9">
      <t>ケンキュウカイ</t>
    </rPh>
    <phoneticPr fontId="4"/>
  </si>
  <si>
    <t>領収書○－１、
出席表○－１</t>
    <phoneticPr fontId="4"/>
  </si>
  <si>
    <t>報告書印刷費</t>
    <phoneticPr fontId="4"/>
  </si>
  <si>
    <t>アンケート
調査表発送</t>
    <phoneticPr fontId="4"/>
  </si>
  <si>
    <t>領収書
○－１</t>
    <phoneticPr fontId="4"/>
  </si>
  <si>
    <t>外注費１（株式会社○○）</t>
    <phoneticPr fontId="6"/>
  </si>
  <si>
    <t>外注費２（株式会社○○）</t>
    <phoneticPr fontId="6"/>
  </si>
  <si>
    <t>外注費３（株式会社○○）</t>
    <phoneticPr fontId="6"/>
  </si>
  <si>
    <t>領収書○－１</t>
    <phoneticPr fontId="4"/>
  </si>
  <si>
    <t>領収書○－2</t>
    <phoneticPr fontId="4"/>
  </si>
  <si>
    <t>領収書○－3</t>
    <phoneticPr fontId="4"/>
  </si>
  <si>
    <t>自動車リサイクル全般でのCO2排出量可視化</t>
    <phoneticPr fontId="6"/>
  </si>
  <si>
    <t>2022年度　金額</t>
    <rPh sb="4" eb="6">
      <t>ネンド</t>
    </rPh>
    <phoneticPr fontId="6"/>
  </si>
  <si>
    <t>　⑧ その他経費</t>
    <rPh sb="5" eb="6">
      <t>タ</t>
    </rPh>
    <rPh sb="6" eb="8">
      <t>ケイヒ</t>
    </rPh>
    <phoneticPr fontId="6"/>
  </si>
  <si>
    <t>その他経費</t>
    <rPh sb="2" eb="3">
      <t>タ</t>
    </rPh>
    <rPh sb="3" eb="5">
      <t>ケイヒ</t>
    </rPh>
    <phoneticPr fontId="4"/>
  </si>
  <si>
    <t>【その他経費内訳】</t>
    <rPh sb="3" eb="4">
      <t>タ</t>
    </rPh>
    <rPh sb="4" eb="6">
      <t>ケイヒ</t>
    </rPh>
    <phoneticPr fontId="6"/>
  </si>
  <si>
    <t>別紙⑧</t>
    <rPh sb="0" eb="2">
      <t>ベッシ</t>
    </rPh>
    <phoneticPr fontId="6"/>
  </si>
  <si>
    <t>○○○
ライセンス取得</t>
    <rPh sb="9" eb="11">
      <t>シュトク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</si>
</sst>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 &quot;円&quot;"/>
    <numFmt numFmtId="177" formatCode="#,##0\ &quot;時間&quot;"/>
    <numFmt numFmtId="178" formatCode="[h]:mm"/>
    <numFmt numFmtId="179" formatCode="#,##0.00_);[Red]\(#,##0.00\)"/>
    <numFmt numFmtId="180" formatCode="0_);[Red]\(0\)"/>
    <numFmt numFmtId="181" formatCode="#,##0\ &quot;式&quot;"/>
    <numFmt numFmtId="182" formatCode="h:mm;@"/>
    <numFmt numFmtId="183" formatCode="#,##0\ &quot;人&quot;"/>
    <numFmt numFmtId="184" formatCode="#,##0\ &quot;回&quot;"/>
    <numFmt numFmtId="185" formatCode="#,##0_);[Red]\(#,##0\)"/>
    <numFmt numFmtId="186" formatCode="#,##0_ "/>
    <numFmt numFmtId="187" formatCode="#,##0;[Red]#,##0"/>
    <numFmt numFmtId="188" formatCode="#,###&quot;円&quot;"/>
  </numFmts>
  <fonts count="62">
    <font>
      <sz val="11"/>
      <color theme="1"/>
      <name val="游ゴシック"/>
      <family val="2"/>
      <charset val="128"/>
      <scheme val="minor"/>
    </font>
    <font>
      <sz val="18"/>
      <color theme="3"/>
      <name val="游ゴシック Light"/>
      <family val="2"/>
      <charset val="128"/>
      <scheme val="major"/>
    </font>
    <font>
      <sz val="11"/>
      <name val="ＭＳ Ｐゴシック"/>
      <family val="3"/>
      <charset val="128"/>
    </font>
    <font>
      <sz val="11"/>
      <name val="Meiryo UI"/>
      <family val="3"/>
      <charset val="128"/>
    </font>
    <font>
      <sz val="6"/>
      <name val="游ゴシック"/>
      <family val="2"/>
      <charset val="128"/>
      <scheme val="minor"/>
    </font>
    <font>
      <sz val="16"/>
      <name val="Meiryo UI"/>
      <family val="3"/>
      <charset val="128"/>
    </font>
    <font>
      <sz val="6"/>
      <name val="ＭＳ Ｐゴシック"/>
      <family val="3"/>
      <charset val="128"/>
    </font>
    <font>
      <sz val="14"/>
      <name val="Meiryo UI"/>
      <family val="3"/>
      <charset val="128"/>
    </font>
    <font>
      <b/>
      <sz val="11"/>
      <name val="Meiryo UI"/>
      <family val="3"/>
      <charset val="128"/>
    </font>
    <font>
      <b/>
      <sz val="10"/>
      <name val="Meiryo UI"/>
      <family val="3"/>
      <charset val="128"/>
    </font>
    <font>
      <b/>
      <sz val="9"/>
      <name val="Meiryo UI"/>
      <family val="3"/>
      <charset val="128"/>
    </font>
    <font>
      <b/>
      <sz val="11"/>
      <color rgb="FFFF0000"/>
      <name val="Meiryo UI"/>
      <family val="3"/>
      <charset val="128"/>
    </font>
    <font>
      <b/>
      <sz val="11"/>
      <color indexed="10"/>
      <name val="Meiryo UI"/>
      <family val="3"/>
      <charset val="128"/>
    </font>
    <font>
      <sz val="12"/>
      <name val="Meiryo UI"/>
      <family val="3"/>
      <charset val="128"/>
    </font>
    <font>
      <sz val="12"/>
      <name val="Verdana"/>
      <family val="2"/>
    </font>
    <font>
      <sz val="12"/>
      <color theme="3"/>
      <name val="Meiryo UI"/>
      <family val="3"/>
      <charset val="128"/>
    </font>
    <font>
      <sz val="12"/>
      <color indexed="56"/>
      <name val="Meiryo UI"/>
      <family val="3"/>
      <charset val="128"/>
    </font>
    <font>
      <sz val="11"/>
      <color theme="3"/>
      <name val="Meiryo UI"/>
      <family val="3"/>
      <charset val="128"/>
    </font>
    <font>
      <sz val="10"/>
      <color theme="3"/>
      <name val="Meiryo UI"/>
      <family val="3"/>
      <charset val="128"/>
    </font>
    <font>
      <b/>
      <sz val="9"/>
      <color rgb="FF000000"/>
      <name val="Meiryo UI"/>
      <family val="3"/>
      <charset val="128"/>
    </font>
    <font>
      <sz val="10"/>
      <name val="Meiryo UI"/>
      <family val="3"/>
      <charset val="128"/>
    </font>
    <font>
      <sz val="12"/>
      <name val="游ゴシック Light"/>
      <family val="3"/>
      <charset val="128"/>
      <scheme val="major"/>
    </font>
    <font>
      <b/>
      <sz val="16"/>
      <name val="Meiryo UI"/>
      <family val="3"/>
      <charset val="128"/>
    </font>
    <font>
      <b/>
      <sz val="16"/>
      <color theme="1"/>
      <name val="Meiryo UI"/>
      <family val="3"/>
      <charset val="128"/>
    </font>
    <font>
      <b/>
      <sz val="20"/>
      <name val="Meiryo UI"/>
      <family val="3"/>
      <charset val="128"/>
    </font>
    <font>
      <b/>
      <sz val="16"/>
      <color indexed="56"/>
      <name val="Verdana"/>
      <family val="2"/>
    </font>
    <font>
      <sz val="11"/>
      <color theme="1"/>
      <name val="Meiryo UI"/>
      <family val="3"/>
      <charset val="128"/>
    </font>
    <font>
      <b/>
      <sz val="18"/>
      <color theme="3"/>
      <name val="Meiryo UI"/>
      <family val="3"/>
      <charset val="128"/>
    </font>
    <font>
      <sz val="14"/>
      <color theme="1"/>
      <name val="Meiryo UI"/>
      <family val="3"/>
      <charset val="128"/>
    </font>
    <font>
      <sz val="14"/>
      <color theme="3"/>
      <name val="Meiryo UI"/>
      <family val="3"/>
      <charset val="128"/>
    </font>
    <font>
      <sz val="14"/>
      <color indexed="56"/>
      <name val="Meiryo UI"/>
      <family val="3"/>
      <charset val="128"/>
    </font>
    <font>
      <sz val="12"/>
      <color theme="1"/>
      <name val="Meiryo UI"/>
      <family val="3"/>
      <charset val="128"/>
    </font>
    <font>
      <sz val="12"/>
      <color indexed="8"/>
      <name val="Meiryo UI"/>
      <family val="3"/>
      <charset val="128"/>
    </font>
    <font>
      <sz val="8"/>
      <color indexed="8"/>
      <name val="Meiryo UI"/>
      <family val="3"/>
      <charset val="128"/>
    </font>
    <font>
      <sz val="12"/>
      <color rgb="FFFF0000"/>
      <name val="Meiryo UI"/>
      <family val="3"/>
      <charset val="128"/>
    </font>
    <font>
      <b/>
      <sz val="12"/>
      <name val="Meiryo UI"/>
      <family val="3"/>
      <charset val="128"/>
    </font>
    <font>
      <b/>
      <i/>
      <u/>
      <sz val="24"/>
      <color rgb="FFFF0000"/>
      <name val="Meiryo UI"/>
      <family val="3"/>
      <charset val="128"/>
    </font>
    <font>
      <sz val="11"/>
      <name val="ＭＳ 明朝"/>
      <family val="1"/>
      <charset val="128"/>
    </font>
    <font>
      <sz val="10"/>
      <color indexed="56"/>
      <name val="Meiryo UI"/>
      <family val="3"/>
      <charset val="128"/>
    </font>
    <font>
      <sz val="10"/>
      <color indexed="10"/>
      <name val="ＭＳ 明朝"/>
      <family val="1"/>
      <charset val="128"/>
    </font>
    <font>
      <sz val="6"/>
      <name val="ＭＳ 明朝"/>
      <family val="1"/>
      <charset val="128"/>
    </font>
    <font>
      <sz val="10"/>
      <name val="Verdana"/>
      <family val="2"/>
    </font>
    <font>
      <b/>
      <sz val="16"/>
      <name val="Verdana"/>
      <family val="2"/>
    </font>
    <font>
      <sz val="9"/>
      <name val="Meiryo UI"/>
      <family val="3"/>
      <charset val="128"/>
    </font>
    <font>
      <sz val="10"/>
      <name val="ＭＳ Ｐゴシック"/>
      <family val="3"/>
      <charset val="128"/>
    </font>
    <font>
      <sz val="14"/>
      <name val="ＭＳ Ｐゴシック"/>
      <family val="3"/>
      <charset val="128"/>
    </font>
    <font>
      <sz val="10"/>
      <color indexed="56"/>
      <name val="ＭＳ Ｐゴシック"/>
      <family val="3"/>
      <charset val="128"/>
    </font>
    <font>
      <sz val="10"/>
      <color indexed="56"/>
      <name val="Verdana"/>
      <family val="2"/>
    </font>
    <font>
      <b/>
      <sz val="11"/>
      <name val="Verdana"/>
      <family val="2"/>
    </font>
    <font>
      <b/>
      <sz val="11"/>
      <name val="ＭＳ Ｐゴシック"/>
      <family val="3"/>
      <charset val="128"/>
    </font>
    <font>
      <sz val="9"/>
      <name val="Verdana"/>
      <family val="2"/>
    </font>
    <font>
      <sz val="9"/>
      <name val="ＭＳ Ｐゴシック"/>
      <family val="3"/>
      <charset val="128"/>
    </font>
    <font>
      <b/>
      <sz val="10"/>
      <name val="ＭＳ Ｐゴシック"/>
      <family val="3"/>
      <charset val="128"/>
    </font>
    <font>
      <sz val="8"/>
      <color indexed="56"/>
      <name val="Verdana"/>
      <family val="2"/>
    </font>
    <font>
      <sz val="6"/>
      <name val="Verdana"/>
      <family val="2"/>
    </font>
    <font>
      <sz val="8"/>
      <name val="ＭＳ Ｐゴシック"/>
      <family val="3"/>
      <charset val="128"/>
    </font>
    <font>
      <sz val="11"/>
      <name val="明朝"/>
      <family val="1"/>
      <charset val="128"/>
    </font>
    <font>
      <sz val="8"/>
      <name val="Meiryo UI"/>
      <family val="3"/>
      <charset val="128"/>
    </font>
    <font>
      <sz val="9"/>
      <color indexed="56"/>
      <name val="Meiryo UI"/>
      <family val="3"/>
      <charset val="128"/>
    </font>
    <font>
      <sz val="10"/>
      <color rgb="FFFF0000"/>
      <name val="Meiryo UI"/>
      <family val="3"/>
      <charset val="128"/>
    </font>
    <font>
      <sz val="11"/>
      <color theme="1"/>
      <name val="游ゴシック"/>
      <family val="3"/>
      <charset val="128"/>
      <scheme val="minor"/>
    </font>
    <font>
      <sz val="8"/>
      <color indexed="56"/>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theme="0"/>
        <bgColor indexed="64"/>
      </patternFill>
    </fill>
    <fill>
      <patternFill patternType="solid">
        <fgColor theme="5" tint="0.79998168889431442"/>
        <bgColor indexed="64"/>
      </patternFill>
    </fill>
    <fill>
      <patternFill patternType="solid">
        <fgColor indexed="13"/>
        <bgColor indexed="64"/>
      </patternFill>
    </fill>
  </fills>
  <borders count="5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s>
  <cellStyleXfs count="1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37" fillId="0" borderId="0"/>
    <xf numFmtId="0" fontId="37" fillId="0" borderId="0"/>
    <xf numFmtId="0" fontId="2" fillId="0" borderId="0"/>
    <xf numFmtId="0" fontId="2" fillId="0" borderId="0"/>
    <xf numFmtId="0" fontId="56" fillId="0" borderId="0"/>
    <xf numFmtId="0" fontId="2" fillId="0" borderId="0">
      <alignment vertical="center"/>
    </xf>
    <xf numFmtId="0" fontId="60" fillId="0" borderId="0">
      <alignment vertical="center"/>
    </xf>
  </cellStyleXfs>
  <cellXfs count="511">
    <xf numFmtId="0" fontId="0" fillId="0" borderId="0" xfId="0">
      <alignment vertical="center"/>
    </xf>
    <xf numFmtId="0" fontId="3" fillId="0" borderId="0" xfId="1" applyFont="1">
      <alignment vertical="center"/>
    </xf>
    <xf numFmtId="0" fontId="2" fillId="0" borderId="0" xfId="1">
      <alignment vertical="center"/>
    </xf>
    <xf numFmtId="0" fontId="5" fillId="0" borderId="0" xfId="1" applyFont="1" applyFill="1" applyAlignment="1" applyProtection="1">
      <alignment vertical="center"/>
    </xf>
    <xf numFmtId="0" fontId="5" fillId="0" borderId="0" xfId="1" applyFont="1" applyFill="1" applyAlignment="1" applyProtection="1">
      <alignment horizontal="left" vertical="center"/>
    </xf>
    <xf numFmtId="0" fontId="3" fillId="0" borderId="0" xfId="1" applyFont="1" applyFill="1" applyProtection="1">
      <alignment vertical="center"/>
    </xf>
    <xf numFmtId="0" fontId="5" fillId="0" borderId="0" xfId="1" applyFont="1">
      <alignment vertical="center"/>
    </xf>
    <xf numFmtId="0" fontId="5" fillId="0" borderId="1" xfId="1" applyFont="1" applyFill="1" applyBorder="1" applyAlignment="1" applyProtection="1">
      <alignment horizontal="left" vertical="center"/>
    </xf>
    <xf numFmtId="0" fontId="3" fillId="0" borderId="1" xfId="1" applyFont="1" applyFill="1" applyBorder="1" applyProtection="1">
      <alignment vertical="center"/>
    </xf>
    <xf numFmtId="0" fontId="5" fillId="0" borderId="1" xfId="1" applyFont="1" applyBorder="1">
      <alignment vertical="center"/>
    </xf>
    <xf numFmtId="0" fontId="3" fillId="0" borderId="2" xfId="1" applyFont="1" applyBorder="1" applyAlignment="1">
      <alignment vertical="center" wrapText="1"/>
    </xf>
    <xf numFmtId="0" fontId="3" fillId="0" borderId="3" xfId="1" applyFont="1" applyBorder="1" applyAlignment="1">
      <alignment vertical="center" wrapText="1"/>
    </xf>
    <xf numFmtId="0" fontId="3" fillId="0" borderId="7" xfId="1" applyFont="1" applyBorder="1" applyAlignment="1">
      <alignment vertical="center" wrapText="1"/>
    </xf>
    <xf numFmtId="38" fontId="3" fillId="0" borderId="2" xfId="2" applyFont="1" applyBorder="1" applyAlignment="1">
      <alignment vertical="center" shrinkToFit="1"/>
    </xf>
    <xf numFmtId="38" fontId="3" fillId="0" borderId="3" xfId="2" applyFont="1" applyBorder="1" applyAlignment="1">
      <alignment vertical="center" shrinkToFit="1"/>
    </xf>
    <xf numFmtId="38" fontId="3" fillId="0" borderId="7" xfId="2" applyFont="1" applyBorder="1" applyAlignment="1">
      <alignment vertical="center" shrinkToFit="1"/>
    </xf>
    <xf numFmtId="38" fontId="3" fillId="0" borderId="0" xfId="2" applyFont="1" applyAlignment="1">
      <alignment vertical="center" shrinkToFit="1"/>
    </xf>
    <xf numFmtId="38" fontId="3" fillId="0" borderId="8" xfId="2" applyFont="1" applyBorder="1" applyAlignment="1">
      <alignment vertical="center" shrinkToFit="1"/>
    </xf>
    <xf numFmtId="38" fontId="3" fillId="2" borderId="3" xfId="2" applyFont="1" applyFill="1" applyBorder="1" applyAlignment="1" applyProtection="1">
      <alignment vertical="center" shrinkToFit="1"/>
      <protection locked="0"/>
    </xf>
    <xf numFmtId="38" fontId="3" fillId="2" borderId="7" xfId="2" applyFont="1" applyFill="1" applyBorder="1" applyAlignment="1" applyProtection="1">
      <alignment vertical="center" shrinkToFit="1"/>
      <protection locked="0"/>
    </xf>
    <xf numFmtId="176" fontId="8" fillId="3" borderId="0" xfId="2" applyNumberFormat="1" applyFont="1" applyFill="1" applyAlignment="1">
      <alignment horizontal="right" vertical="center"/>
    </xf>
    <xf numFmtId="38" fontId="3" fillId="3" borderId="0" xfId="2" applyFont="1" applyFill="1" applyAlignment="1">
      <alignment horizontal="left" vertical="center" shrinkToFit="1"/>
    </xf>
    <xf numFmtId="38" fontId="3" fillId="3" borderId="0" xfId="2" applyFont="1" applyFill="1" applyAlignment="1">
      <alignment horizontal="right" vertical="center" shrinkToFit="1"/>
    </xf>
    <xf numFmtId="176" fontId="3" fillId="3" borderId="0" xfId="2" applyNumberFormat="1" applyFont="1" applyFill="1" applyAlignment="1">
      <alignment horizontal="right" vertical="center" shrinkToFit="1"/>
    </xf>
    <xf numFmtId="38" fontId="3" fillId="3" borderId="0" xfId="2" applyFont="1" applyFill="1" applyAlignment="1">
      <alignment horizontal="center" vertical="center" shrinkToFit="1"/>
    </xf>
    <xf numFmtId="177" fontId="3" fillId="3" borderId="0" xfId="2" applyNumberFormat="1" applyFont="1" applyFill="1" applyAlignment="1">
      <alignment horizontal="right" vertical="center" shrinkToFit="1"/>
    </xf>
    <xf numFmtId="176" fontId="3" fillId="3" borderId="8" xfId="2" applyNumberFormat="1" applyFont="1" applyFill="1" applyBorder="1" applyAlignment="1">
      <alignment horizontal="right" vertical="center" shrinkToFit="1"/>
    </xf>
    <xf numFmtId="38" fontId="3" fillId="3" borderId="0" xfId="2" applyFont="1" applyFill="1" applyProtection="1">
      <alignment vertical="center"/>
      <protection locked="0"/>
    </xf>
    <xf numFmtId="38" fontId="3" fillId="3" borderId="8" xfId="2" applyFont="1" applyFill="1" applyBorder="1" applyProtection="1">
      <alignment vertical="center"/>
      <protection locked="0"/>
    </xf>
    <xf numFmtId="0" fontId="3" fillId="0" borderId="9" xfId="1" applyFont="1" applyBorder="1" applyAlignment="1">
      <alignment horizontal="left" vertical="center" wrapText="1"/>
    </xf>
    <xf numFmtId="0" fontId="3" fillId="0" borderId="0" xfId="1" applyFont="1" applyAlignment="1">
      <alignment horizontal="left" vertical="center" wrapText="1"/>
    </xf>
    <xf numFmtId="176" fontId="9" fillId="3" borderId="9" xfId="2" applyNumberFormat="1" applyFont="1" applyFill="1" applyBorder="1" applyAlignment="1">
      <alignment horizontal="right" vertical="center"/>
    </xf>
    <xf numFmtId="176" fontId="9" fillId="3" borderId="0" xfId="2" applyNumberFormat="1" applyFont="1" applyFill="1" applyAlignment="1">
      <alignment horizontal="right" vertical="center"/>
    </xf>
    <xf numFmtId="176" fontId="9" fillId="3" borderId="8" xfId="2" applyNumberFormat="1" applyFont="1" applyFill="1" applyBorder="1" applyAlignment="1">
      <alignment horizontal="right" vertical="center"/>
    </xf>
    <xf numFmtId="177" fontId="3" fillId="3" borderId="0" xfId="2" applyNumberFormat="1" applyFont="1" applyFill="1" applyAlignment="1">
      <alignment vertical="center" shrinkToFit="1"/>
    </xf>
    <xf numFmtId="176" fontId="8" fillId="3" borderId="9" xfId="2" applyNumberFormat="1" applyFont="1" applyFill="1" applyBorder="1" applyAlignment="1">
      <alignment horizontal="right" vertical="center"/>
    </xf>
    <xf numFmtId="176" fontId="8" fillId="3" borderId="8" xfId="2" applyNumberFormat="1" applyFont="1" applyFill="1" applyBorder="1" applyAlignment="1">
      <alignment horizontal="right" vertical="center"/>
    </xf>
    <xf numFmtId="0" fontId="3" fillId="2" borderId="0" xfId="1" applyFont="1" applyFill="1" applyAlignment="1">
      <alignment horizontal="left" vertical="center" wrapText="1"/>
    </xf>
    <xf numFmtId="176" fontId="8" fillId="3" borderId="9" xfId="2" applyNumberFormat="1" applyFont="1" applyFill="1" applyBorder="1" applyAlignment="1">
      <alignment horizontal="center" vertical="center"/>
    </xf>
    <xf numFmtId="176" fontId="8" fillId="3" borderId="0" xfId="2" applyNumberFormat="1" applyFont="1" applyFill="1" applyAlignment="1">
      <alignment horizontal="center" vertical="center"/>
    </xf>
    <xf numFmtId="176" fontId="3" fillId="3" borderId="0" xfId="2" applyNumberFormat="1" applyFont="1" applyFill="1" applyAlignment="1">
      <alignment horizontal="center" vertical="center" shrinkToFit="1"/>
    </xf>
    <xf numFmtId="176" fontId="8" fillId="2" borderId="9" xfId="2" applyNumberFormat="1" applyFont="1" applyFill="1" applyBorder="1">
      <alignment vertical="center"/>
    </xf>
    <xf numFmtId="176" fontId="8" fillId="2" borderId="0" xfId="2" applyNumberFormat="1" applyFont="1" applyFill="1">
      <alignment vertical="center"/>
    </xf>
    <xf numFmtId="176" fontId="8" fillId="2" borderId="8" xfId="2" applyNumberFormat="1" applyFont="1" applyFill="1" applyBorder="1">
      <alignment vertical="center"/>
    </xf>
    <xf numFmtId="38" fontId="3" fillId="2" borderId="0" xfId="2" applyFont="1" applyFill="1" applyAlignment="1">
      <alignment horizontal="left" vertical="center" shrinkToFit="1"/>
    </xf>
    <xf numFmtId="38" fontId="3" fillId="2" borderId="0" xfId="2" applyFont="1" applyFill="1" applyAlignment="1">
      <alignment vertical="center" shrinkToFit="1"/>
    </xf>
    <xf numFmtId="38" fontId="3" fillId="2" borderId="8" xfId="2" applyFont="1" applyFill="1" applyBorder="1" applyAlignment="1">
      <alignment vertical="center" shrinkToFit="1"/>
    </xf>
    <xf numFmtId="38" fontId="3" fillId="2" borderId="0" xfId="2" applyFont="1" applyFill="1" applyProtection="1">
      <alignment vertical="center"/>
      <protection locked="0"/>
    </xf>
    <xf numFmtId="38" fontId="3" fillId="2" borderId="8" xfId="2" applyFont="1" applyFill="1" applyBorder="1" applyProtection="1">
      <alignment vertical="center"/>
      <protection locked="0"/>
    </xf>
    <xf numFmtId="38" fontId="3" fillId="3" borderId="0" xfId="2" applyFont="1" applyFill="1" applyAlignment="1">
      <alignment horizontal="left" vertical="center"/>
    </xf>
    <xf numFmtId="38" fontId="3" fillId="3" borderId="8" xfId="2" applyFont="1" applyFill="1" applyBorder="1" applyAlignment="1">
      <alignment horizontal="right" vertical="center" shrinkToFit="1"/>
    </xf>
    <xf numFmtId="176" fontId="8" fillId="3" borderId="8" xfId="2" applyNumberFormat="1" applyFont="1" applyFill="1" applyBorder="1" applyAlignment="1">
      <alignment horizontal="center" vertical="center"/>
    </xf>
    <xf numFmtId="181" fontId="3" fillId="3" borderId="0" xfId="2" applyNumberFormat="1" applyFont="1" applyFill="1" applyAlignment="1">
      <alignment horizontal="right" vertical="center" shrinkToFit="1"/>
    </xf>
    <xf numFmtId="176" fontId="8" fillId="3" borderId="9" xfId="2" applyNumberFormat="1" applyFont="1" applyFill="1" applyBorder="1">
      <alignment vertical="center"/>
    </xf>
    <xf numFmtId="176" fontId="8" fillId="3" borderId="0" xfId="2" applyNumberFormat="1" applyFont="1" applyFill="1">
      <alignment vertical="center"/>
    </xf>
    <xf numFmtId="0" fontId="3" fillId="0" borderId="9" xfId="1" applyFont="1" applyBorder="1" applyAlignment="1">
      <alignment horizontal="center" vertical="center" wrapText="1"/>
    </xf>
    <xf numFmtId="0" fontId="3" fillId="0" borderId="0" xfId="1" applyFont="1" applyAlignment="1">
      <alignment horizontal="center" vertical="center" wrapText="1"/>
    </xf>
    <xf numFmtId="0" fontId="3" fillId="0" borderId="0" xfId="1" applyFont="1" applyBorder="1" applyAlignment="1">
      <alignment horizontal="center" vertical="center" wrapText="1"/>
    </xf>
    <xf numFmtId="176" fontId="8" fillId="0" borderId="9" xfId="2" applyNumberFormat="1" applyFont="1" applyBorder="1">
      <alignment vertical="center"/>
    </xf>
    <xf numFmtId="176" fontId="8" fillId="0" borderId="0" xfId="2" applyNumberFormat="1" applyFont="1">
      <alignment vertical="center"/>
    </xf>
    <xf numFmtId="176" fontId="8" fillId="0" borderId="8" xfId="2" applyNumberFormat="1" applyFont="1" applyBorder="1">
      <alignment vertical="center"/>
    </xf>
    <xf numFmtId="38" fontId="3" fillId="0" borderId="0" xfId="2" applyFont="1" applyAlignment="1">
      <alignment horizontal="left" vertical="center"/>
    </xf>
    <xf numFmtId="181" fontId="3" fillId="0" borderId="0" xfId="2" applyNumberFormat="1" applyFont="1" applyAlignment="1">
      <alignment vertical="center" shrinkToFit="1"/>
    </xf>
    <xf numFmtId="176" fontId="3" fillId="0" borderId="8" xfId="2" applyNumberFormat="1" applyFont="1" applyBorder="1" applyAlignment="1">
      <alignment vertical="center" shrinkToFit="1"/>
    </xf>
    <xf numFmtId="38" fontId="3" fillId="0" borderId="0" xfId="2" applyFont="1" applyProtection="1">
      <alignment vertical="center"/>
      <protection locked="0"/>
    </xf>
    <xf numFmtId="38" fontId="3" fillId="0" borderId="8" xfId="2" applyFont="1" applyBorder="1" applyProtection="1">
      <alignment vertical="center"/>
      <protection locked="0"/>
    </xf>
    <xf numFmtId="38" fontId="3" fillId="0" borderId="10" xfId="2" applyFont="1" applyBorder="1" applyAlignment="1">
      <alignment vertical="center" shrinkToFit="1"/>
    </xf>
    <xf numFmtId="38" fontId="3" fillId="0" borderId="1" xfId="2" applyFont="1" applyBorder="1" applyAlignment="1">
      <alignment vertical="center" shrinkToFit="1"/>
    </xf>
    <xf numFmtId="38" fontId="3" fillId="0" borderId="11" xfId="2" applyFont="1" applyBorder="1" applyAlignment="1">
      <alignment vertical="center" shrinkToFit="1"/>
    </xf>
    <xf numFmtId="38" fontId="3" fillId="0" borderId="0" xfId="2" applyFont="1">
      <alignment vertical="center"/>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176" fontId="8" fillId="0" borderId="4" xfId="2" applyNumberFormat="1" applyFont="1" applyBorder="1" applyAlignment="1">
      <alignment horizontal="right" vertical="center" shrinkToFit="1"/>
    </xf>
    <xf numFmtId="176" fontId="8" fillId="0" borderId="5" xfId="2" applyNumberFormat="1" applyFont="1" applyBorder="1" applyAlignment="1">
      <alignment horizontal="right" vertical="center" shrinkToFit="1"/>
    </xf>
    <xf numFmtId="176" fontId="8" fillId="0" borderId="0" xfId="2" applyNumberFormat="1" applyFont="1" applyBorder="1" applyAlignment="1">
      <alignment vertical="center" shrinkToFit="1"/>
    </xf>
    <xf numFmtId="38" fontId="12" fillId="0" borderId="0" xfId="2" applyFont="1" applyBorder="1" applyAlignment="1">
      <alignment horizontal="center" vertical="center" shrinkToFit="1"/>
    </xf>
    <xf numFmtId="0" fontId="11" fillId="0" borderId="0" xfId="1" applyFont="1">
      <alignment vertical="center"/>
    </xf>
    <xf numFmtId="0" fontId="13" fillId="0" borderId="0" xfId="3" applyFont="1" applyFill="1" applyBorder="1" applyAlignment="1">
      <alignment vertical="center"/>
    </xf>
    <xf numFmtId="0" fontId="13" fillId="0" borderId="0" xfId="3" applyFont="1" applyFill="1" applyBorder="1" applyAlignment="1">
      <alignment horizontal="center" vertical="center"/>
    </xf>
    <xf numFmtId="0" fontId="13" fillId="0" borderId="0" xfId="3" applyFont="1">
      <alignment vertical="center"/>
    </xf>
    <xf numFmtId="0" fontId="14" fillId="0" borderId="0" xfId="3" applyFont="1">
      <alignment vertical="center"/>
    </xf>
    <xf numFmtId="0" fontId="13" fillId="0" borderId="13" xfId="3" applyFont="1" applyFill="1" applyBorder="1" applyAlignment="1">
      <alignment horizontal="center" vertical="center"/>
    </xf>
    <xf numFmtId="49" fontId="16" fillId="0" borderId="14" xfId="3" applyNumberFormat="1" applyFont="1" applyBorder="1" applyAlignment="1">
      <alignment vertical="center"/>
    </xf>
    <xf numFmtId="178" fontId="17" fillId="0" borderId="17" xfId="3" applyNumberFormat="1" applyFont="1" applyBorder="1">
      <alignment vertical="center"/>
    </xf>
    <xf numFmtId="178" fontId="3" fillId="0" borderId="17" xfId="3" applyNumberFormat="1" applyFont="1" applyBorder="1">
      <alignment vertical="center"/>
    </xf>
    <xf numFmtId="49" fontId="16" fillId="0" borderId="4" xfId="3" applyNumberFormat="1" applyFont="1" applyBorder="1" applyAlignment="1">
      <alignment vertical="center"/>
    </xf>
    <xf numFmtId="178" fontId="17" fillId="0" borderId="12" xfId="3" applyNumberFormat="1" applyFont="1" applyBorder="1">
      <alignment vertical="center"/>
    </xf>
    <xf numFmtId="178" fontId="3" fillId="0" borderId="12" xfId="3" applyNumberFormat="1" applyFont="1" applyBorder="1">
      <alignment vertical="center"/>
    </xf>
    <xf numFmtId="49" fontId="16" fillId="4" borderId="4" xfId="3" applyNumberFormat="1" applyFont="1" applyFill="1" applyBorder="1" applyAlignment="1">
      <alignment vertical="center"/>
    </xf>
    <xf numFmtId="0" fontId="15" fillId="4" borderId="5" xfId="3" applyFont="1" applyFill="1" applyBorder="1" applyAlignment="1">
      <alignment horizontal="left" vertical="center"/>
    </xf>
    <xf numFmtId="0" fontId="15" fillId="4" borderId="6" xfId="3" applyFont="1" applyFill="1" applyBorder="1" applyAlignment="1">
      <alignment horizontal="left" vertical="center"/>
    </xf>
    <xf numFmtId="178" fontId="18" fillId="0" borderId="12" xfId="3" applyNumberFormat="1" applyFont="1" applyBorder="1">
      <alignment vertical="center"/>
    </xf>
    <xf numFmtId="0" fontId="13" fillId="0" borderId="0" xfId="3" applyFont="1" applyBorder="1">
      <alignment vertical="center"/>
    </xf>
    <xf numFmtId="0" fontId="13" fillId="0" borderId="0" xfId="3" applyFont="1" applyBorder="1" applyAlignment="1">
      <alignment horizontal="center" vertical="center"/>
    </xf>
    <xf numFmtId="178" fontId="13" fillId="0" borderId="12" xfId="3" applyNumberFormat="1" applyFont="1" applyBorder="1">
      <alignment vertical="center"/>
    </xf>
    <xf numFmtId="0" fontId="13" fillId="0" borderId="12" xfId="3" applyFont="1" applyBorder="1">
      <alignment vertical="center"/>
    </xf>
    <xf numFmtId="0" fontId="19" fillId="0" borderId="0" xfId="3" applyFont="1">
      <alignment vertical="center"/>
    </xf>
    <xf numFmtId="178" fontId="13" fillId="0" borderId="0" xfId="3" applyNumberFormat="1" applyFont="1" applyBorder="1" applyAlignment="1">
      <alignment vertical="center"/>
    </xf>
    <xf numFmtId="0" fontId="20" fillId="0" borderId="0" xfId="3" applyFont="1">
      <alignment vertical="center"/>
    </xf>
    <xf numFmtId="0" fontId="20" fillId="0" borderId="0" xfId="3" applyFont="1" applyAlignment="1">
      <alignment vertical="center"/>
    </xf>
    <xf numFmtId="20" fontId="15" fillId="0" borderId="0" xfId="3" applyNumberFormat="1" applyFont="1">
      <alignment vertical="center"/>
    </xf>
    <xf numFmtId="0" fontId="21" fillId="0" borderId="0" xfId="3" applyFont="1">
      <alignment vertical="center"/>
    </xf>
    <xf numFmtId="0" fontId="22" fillId="0" borderId="0" xfId="3" applyFont="1" applyFill="1">
      <alignment vertical="center"/>
    </xf>
    <xf numFmtId="0" fontId="22" fillId="0" borderId="0" xfId="3" applyFont="1" applyFill="1" applyAlignment="1">
      <alignment vertical="center"/>
    </xf>
    <xf numFmtId="0" fontId="23" fillId="0" borderId="0" xfId="3" applyFont="1" applyFill="1" applyAlignment="1">
      <alignment vertical="center"/>
    </xf>
    <xf numFmtId="0" fontId="3" fillId="0" borderId="0" xfId="3" applyFont="1" applyFill="1">
      <alignment vertical="center"/>
    </xf>
    <xf numFmtId="0" fontId="3" fillId="0" borderId="0" xfId="3" applyFont="1" applyAlignment="1">
      <alignment horizontal="center" vertical="center"/>
    </xf>
    <xf numFmtId="0" fontId="22" fillId="0" borderId="0" xfId="3" applyFont="1" applyFill="1" applyAlignment="1">
      <alignment horizontal="center" vertical="center"/>
    </xf>
    <xf numFmtId="0" fontId="3" fillId="0" borderId="0" xfId="3" applyFont="1" applyAlignment="1">
      <alignment vertical="center"/>
    </xf>
    <xf numFmtId="0" fontId="26" fillId="0" borderId="0" xfId="3" applyFont="1" applyAlignment="1">
      <alignment vertical="center"/>
    </xf>
    <xf numFmtId="0" fontId="27" fillId="0" borderId="0" xfId="3" applyFont="1" applyFill="1" applyBorder="1" applyAlignment="1">
      <alignment horizontal="center" vertical="center" shrinkToFit="1"/>
    </xf>
    <xf numFmtId="0" fontId="7" fillId="0" borderId="0" xfId="3" applyFont="1" applyFill="1">
      <alignment vertical="center"/>
    </xf>
    <xf numFmtId="0" fontId="29" fillId="0" borderId="1" xfId="3" applyFont="1" applyBorder="1" applyAlignment="1">
      <alignment vertical="center"/>
    </xf>
    <xf numFmtId="0" fontId="29" fillId="0" borderId="0" xfId="3" applyFont="1" applyBorder="1" applyAlignment="1">
      <alignment vertical="center"/>
    </xf>
    <xf numFmtId="0" fontId="3" fillId="0" borderId="12" xfId="3" applyFont="1" applyBorder="1" applyAlignment="1">
      <alignment horizontal="center" vertical="center"/>
    </xf>
    <xf numFmtId="0" fontId="7" fillId="0" borderId="9" xfId="3" applyFont="1" applyFill="1" applyBorder="1" applyAlignment="1">
      <alignment vertical="center"/>
    </xf>
    <xf numFmtId="0" fontId="7" fillId="0" borderId="0" xfId="3" applyFont="1" applyFill="1" applyBorder="1" applyAlignment="1">
      <alignment vertical="center"/>
    </xf>
    <xf numFmtId="0" fontId="7" fillId="0" borderId="0" xfId="3" applyFont="1" applyBorder="1" applyAlignment="1">
      <alignment horizontal="center" vertical="center"/>
    </xf>
    <xf numFmtId="0" fontId="13" fillId="0" borderId="0" xfId="3" applyFont="1" applyFill="1" applyBorder="1">
      <alignment vertical="center"/>
    </xf>
    <xf numFmtId="0" fontId="31" fillId="0" borderId="0" xfId="3" applyFont="1" applyFill="1" applyBorder="1" applyAlignment="1">
      <alignment vertical="center"/>
    </xf>
    <xf numFmtId="0" fontId="13" fillId="4" borderId="0" xfId="3" applyFont="1" applyFill="1" applyBorder="1">
      <alignment vertical="center"/>
    </xf>
    <xf numFmtId="0" fontId="13" fillId="0" borderId="0" xfId="3" applyFont="1" applyFill="1">
      <alignment vertical="center"/>
    </xf>
    <xf numFmtId="0" fontId="13" fillId="0" borderId="8" xfId="3" applyFont="1" applyFill="1" applyBorder="1" applyAlignment="1">
      <alignment vertical="center" shrinkToFit="1"/>
    </xf>
    <xf numFmtId="0" fontId="3" fillId="0" borderId="9" xfId="3" applyFont="1" applyFill="1" applyBorder="1" applyAlignment="1">
      <alignment vertical="center" shrinkToFit="1"/>
    </xf>
    <xf numFmtId="0" fontId="3" fillId="0" borderId="0" xfId="3" applyFont="1" applyFill="1" applyBorder="1" applyAlignment="1">
      <alignment vertical="center" shrinkToFit="1"/>
    </xf>
    <xf numFmtId="0" fontId="13" fillId="0" borderId="0" xfId="3" applyFont="1" applyFill="1" applyAlignment="1">
      <alignment horizontal="center" vertical="center" shrinkToFit="1"/>
    </xf>
    <xf numFmtId="0" fontId="13" fillId="0" borderId="4" xfId="3" applyFont="1" applyFill="1" applyBorder="1" applyAlignment="1">
      <alignment horizontal="center" vertical="center" wrapText="1" shrinkToFit="1"/>
    </xf>
    <xf numFmtId="0" fontId="13" fillId="0" borderId="30" xfId="3" applyFont="1" applyFill="1" applyBorder="1" applyAlignment="1">
      <alignment horizontal="center" vertical="center" wrapText="1" shrinkToFit="1"/>
    </xf>
    <xf numFmtId="0" fontId="13" fillId="0" borderId="31" xfId="3" applyFont="1" applyFill="1" applyBorder="1" applyAlignment="1">
      <alignment horizontal="center" vertical="center" shrinkToFit="1"/>
    </xf>
    <xf numFmtId="0" fontId="13" fillId="0" borderId="32" xfId="3" applyFont="1" applyFill="1" applyBorder="1" applyAlignment="1">
      <alignment horizontal="center" vertical="center" shrinkToFit="1"/>
    </xf>
    <xf numFmtId="0" fontId="13" fillId="0" borderId="30" xfId="3" applyFont="1" applyFill="1" applyBorder="1" applyAlignment="1">
      <alignment horizontal="center" vertical="center" shrinkToFit="1"/>
    </xf>
    <xf numFmtId="0" fontId="13" fillId="0" borderId="33" xfId="3" applyFont="1" applyFill="1" applyBorder="1" applyAlignment="1">
      <alignment horizontal="center" vertical="center" shrinkToFit="1"/>
    </xf>
    <xf numFmtId="0" fontId="13" fillId="0" borderId="9" xfId="3" applyFont="1" applyFill="1" applyBorder="1" applyAlignment="1">
      <alignment vertical="center" shrinkToFit="1"/>
    </xf>
    <xf numFmtId="0" fontId="13" fillId="0" borderId="0" xfId="3" applyFont="1" applyFill="1" applyBorder="1" applyAlignment="1">
      <alignment vertical="center" shrinkToFit="1"/>
    </xf>
    <xf numFmtId="0" fontId="13" fillId="0" borderId="0" xfId="3" applyFont="1" applyFill="1" applyAlignment="1">
      <alignment vertical="center" shrinkToFit="1"/>
    </xf>
    <xf numFmtId="0" fontId="13" fillId="0" borderId="8" xfId="3" applyFont="1" applyFill="1" applyBorder="1">
      <alignment vertical="center"/>
    </xf>
    <xf numFmtId="0" fontId="13" fillId="0" borderId="34" xfId="3" applyFont="1" applyFill="1" applyBorder="1">
      <alignment vertical="center"/>
    </xf>
    <xf numFmtId="0" fontId="13" fillId="0" borderId="35" xfId="3" applyFont="1" applyFill="1" applyBorder="1" applyAlignment="1">
      <alignment horizontal="center" vertical="center"/>
    </xf>
    <xf numFmtId="20" fontId="15" fillId="0" borderId="35" xfId="3" applyNumberFormat="1" applyFont="1" applyFill="1" applyBorder="1" applyAlignment="1">
      <alignment vertical="center"/>
    </xf>
    <xf numFmtId="20" fontId="31" fillId="0" borderId="35" xfId="3" applyNumberFormat="1" applyFont="1" applyFill="1" applyBorder="1" applyAlignment="1">
      <alignment vertical="center"/>
    </xf>
    <xf numFmtId="182" fontId="13" fillId="2" borderId="36" xfId="3" applyNumberFormat="1" applyFont="1" applyFill="1" applyBorder="1" applyAlignment="1">
      <alignment vertical="center"/>
    </xf>
    <xf numFmtId="182" fontId="15" fillId="0" borderId="34" xfId="3" applyNumberFormat="1" applyFont="1" applyBorder="1" applyAlignment="1">
      <alignment vertical="center"/>
    </xf>
    <xf numFmtId="0" fontId="15" fillId="0" borderId="35" xfId="3" applyFont="1" applyBorder="1" applyAlignment="1">
      <alignment vertical="center"/>
    </xf>
    <xf numFmtId="0" fontId="15" fillId="0" borderId="36" xfId="3" applyFont="1" applyBorder="1" applyAlignment="1">
      <alignment vertical="center"/>
    </xf>
    <xf numFmtId="0" fontId="13" fillId="0" borderId="9" xfId="3" applyFont="1" applyFill="1" applyBorder="1">
      <alignment vertical="center"/>
    </xf>
    <xf numFmtId="0" fontId="13" fillId="0" borderId="39" xfId="3" applyFont="1" applyFill="1" applyBorder="1">
      <alignment vertical="center"/>
    </xf>
    <xf numFmtId="0" fontId="13" fillId="0" borderId="40" xfId="3" applyFont="1" applyFill="1" applyBorder="1" applyAlignment="1">
      <alignment horizontal="center" vertical="center"/>
    </xf>
    <xf numFmtId="20" fontId="15" fillId="0" borderId="40" xfId="3" applyNumberFormat="1" applyFont="1" applyFill="1" applyBorder="1" applyAlignment="1">
      <alignment vertical="center"/>
    </xf>
    <xf numFmtId="20" fontId="31" fillId="0" borderId="40" xfId="3" applyNumberFormat="1" applyFont="1" applyFill="1" applyBorder="1" applyAlignment="1">
      <alignment vertical="center"/>
    </xf>
    <xf numFmtId="182" fontId="13" fillId="2" borderId="41" xfId="3" applyNumberFormat="1" applyFont="1" applyFill="1" applyBorder="1" applyAlignment="1">
      <alignment vertical="center"/>
    </xf>
    <xf numFmtId="0" fontId="15" fillId="0" borderId="39" xfId="3" applyFont="1" applyBorder="1" applyAlignment="1">
      <alignment vertical="center"/>
    </xf>
    <xf numFmtId="182" fontId="15" fillId="0" borderId="40" xfId="3" applyNumberFormat="1" applyFont="1" applyBorder="1" applyAlignment="1">
      <alignment vertical="center"/>
    </xf>
    <xf numFmtId="0" fontId="15" fillId="0" borderId="40" xfId="3" applyFont="1" applyBorder="1" applyAlignment="1">
      <alignment vertical="center"/>
    </xf>
    <xf numFmtId="0" fontId="15" fillId="0" borderId="41" xfId="3" applyFont="1" applyBorder="1" applyAlignment="1">
      <alignment vertical="center"/>
    </xf>
    <xf numFmtId="0" fontId="13" fillId="5" borderId="39" xfId="3" applyFont="1" applyFill="1" applyBorder="1">
      <alignment vertical="center"/>
    </xf>
    <xf numFmtId="0" fontId="13" fillId="5" borderId="40" xfId="3" applyFont="1" applyFill="1" applyBorder="1" applyAlignment="1">
      <alignment horizontal="center" vertical="center"/>
    </xf>
    <xf numFmtId="0" fontId="15" fillId="5" borderId="40" xfId="3" applyFont="1" applyFill="1" applyBorder="1" applyAlignment="1">
      <alignment vertical="center"/>
    </xf>
    <xf numFmtId="20" fontId="15" fillId="5" borderId="40" xfId="3" applyNumberFormat="1" applyFont="1" applyFill="1" applyBorder="1" applyAlignment="1">
      <alignment vertical="center"/>
    </xf>
    <xf numFmtId="20" fontId="31" fillId="5" borderId="40" xfId="3" applyNumberFormat="1" applyFont="1" applyFill="1" applyBorder="1" applyAlignment="1">
      <alignment vertical="center"/>
    </xf>
    <xf numFmtId="182" fontId="13" fillId="5" borderId="41" xfId="3" applyNumberFormat="1" applyFont="1" applyFill="1" applyBorder="1" applyAlignment="1">
      <alignment vertical="center"/>
    </xf>
    <xf numFmtId="0" fontId="15" fillId="5" borderId="39" xfId="3" applyFont="1" applyFill="1" applyBorder="1" applyAlignment="1">
      <alignment vertical="center"/>
    </xf>
    <xf numFmtId="0" fontId="15" fillId="5" borderId="41" xfId="3" applyFont="1" applyFill="1" applyBorder="1" applyAlignment="1">
      <alignment vertical="center"/>
    </xf>
    <xf numFmtId="182" fontId="13" fillId="0" borderId="41" xfId="3" applyNumberFormat="1" applyFont="1" applyFill="1" applyBorder="1" applyAlignment="1">
      <alignment vertical="center"/>
    </xf>
    <xf numFmtId="0" fontId="15" fillId="0" borderId="39" xfId="3" applyFont="1" applyFill="1" applyBorder="1" applyAlignment="1">
      <alignment vertical="center"/>
    </xf>
    <xf numFmtId="0" fontId="15" fillId="0" borderId="40" xfId="3" applyFont="1" applyFill="1" applyBorder="1" applyAlignment="1">
      <alignment vertical="center"/>
    </xf>
    <xf numFmtId="182" fontId="15" fillId="0" borderId="40" xfId="3" applyNumberFormat="1" applyFont="1" applyFill="1" applyBorder="1" applyAlignment="1">
      <alignment vertical="center"/>
    </xf>
    <xf numFmtId="0" fontId="15" fillId="0" borderId="41" xfId="3" applyFont="1" applyFill="1" applyBorder="1" applyAlignment="1">
      <alignment vertical="center"/>
    </xf>
    <xf numFmtId="20" fontId="15" fillId="0" borderId="40" xfId="3" applyNumberFormat="1" applyFont="1" applyBorder="1" applyAlignment="1">
      <alignment vertical="center"/>
    </xf>
    <xf numFmtId="20" fontId="15" fillId="0" borderId="41" xfId="3" applyNumberFormat="1" applyFont="1" applyBorder="1" applyAlignment="1">
      <alignment vertical="center"/>
    </xf>
    <xf numFmtId="20" fontId="15" fillId="0" borderId="39" xfId="3" applyNumberFormat="1" applyFont="1" applyFill="1" applyBorder="1" applyAlignment="1">
      <alignment vertical="center"/>
    </xf>
    <xf numFmtId="182" fontId="15" fillId="0" borderId="41" xfId="3" applyNumberFormat="1" applyFont="1" applyFill="1" applyBorder="1" applyAlignment="1">
      <alignment vertical="center"/>
    </xf>
    <xf numFmtId="20" fontId="15" fillId="0" borderId="39" xfId="3" applyNumberFormat="1" applyFont="1" applyBorder="1" applyAlignment="1">
      <alignment vertical="center"/>
    </xf>
    <xf numFmtId="178" fontId="15" fillId="0" borderId="39" xfId="3" applyNumberFormat="1" applyFont="1" applyFill="1" applyBorder="1" applyAlignment="1">
      <alignment vertical="center"/>
    </xf>
    <xf numFmtId="0" fontId="15" fillId="0" borderId="42" xfId="3" applyFont="1" applyFill="1" applyBorder="1" applyAlignment="1">
      <alignment vertical="center"/>
    </xf>
    <xf numFmtId="20" fontId="15" fillId="0" borderId="42" xfId="3" applyNumberFormat="1" applyFont="1" applyFill="1" applyBorder="1" applyAlignment="1">
      <alignment vertical="center"/>
    </xf>
    <xf numFmtId="20" fontId="31" fillId="0" borderId="42" xfId="3" applyNumberFormat="1" applyFont="1" applyFill="1" applyBorder="1" applyAlignment="1">
      <alignment vertical="center"/>
    </xf>
    <xf numFmtId="182" fontId="13" fillId="2" borderId="43" xfId="3" applyNumberFormat="1" applyFont="1" applyFill="1" applyBorder="1" applyAlignment="1">
      <alignment vertical="center"/>
    </xf>
    <xf numFmtId="0" fontId="15" fillId="0" borderId="44" xfId="3" applyFont="1" applyBorder="1" applyAlignment="1">
      <alignment vertical="center"/>
    </xf>
    <xf numFmtId="0" fontId="15" fillId="0" borderId="42" xfId="3" applyFont="1" applyBorder="1" applyAlignment="1">
      <alignment vertical="center"/>
    </xf>
    <xf numFmtId="0" fontId="15" fillId="0" borderId="43" xfId="3" applyFont="1" applyBorder="1" applyAlignment="1">
      <alignment vertical="center"/>
    </xf>
    <xf numFmtId="0" fontId="13" fillId="5" borderId="45" xfId="3" applyFont="1" applyFill="1" applyBorder="1">
      <alignment vertical="center"/>
    </xf>
    <xf numFmtId="0" fontId="13" fillId="5" borderId="46" xfId="3" applyFont="1" applyFill="1" applyBorder="1" applyAlignment="1">
      <alignment horizontal="center" vertical="center"/>
    </xf>
    <xf numFmtId="0" fontId="15" fillId="5" borderId="47" xfId="3" applyFont="1" applyFill="1" applyBorder="1" applyAlignment="1">
      <alignment vertical="center"/>
    </xf>
    <xf numFmtId="20" fontId="15" fillId="5" borderId="47" xfId="3" applyNumberFormat="1" applyFont="1" applyFill="1" applyBorder="1" applyAlignment="1">
      <alignment vertical="center"/>
    </xf>
    <xf numFmtId="20" fontId="31" fillId="5" borderId="47" xfId="3" applyNumberFormat="1" applyFont="1" applyFill="1" applyBorder="1" applyAlignment="1">
      <alignment vertical="center"/>
    </xf>
    <xf numFmtId="182" fontId="13" fillId="5" borderId="48" xfId="3" applyNumberFormat="1" applyFont="1" applyFill="1" applyBorder="1" applyAlignment="1">
      <alignment vertical="center"/>
    </xf>
    <xf numFmtId="0" fontId="15" fillId="5" borderId="45" xfId="3" applyFont="1" applyFill="1" applyBorder="1" applyAlignment="1">
      <alignment horizontal="right" vertical="center"/>
    </xf>
    <xf numFmtId="0" fontId="15" fillId="5" borderId="47" xfId="3" applyFont="1" applyFill="1" applyBorder="1" applyAlignment="1">
      <alignment horizontal="right" vertical="center"/>
    </xf>
    <xf numFmtId="0" fontId="15" fillId="5" borderId="48" xfId="3" applyFont="1" applyFill="1" applyBorder="1" applyAlignment="1">
      <alignment horizontal="right" vertical="center"/>
    </xf>
    <xf numFmtId="180" fontId="13" fillId="0" borderId="0" xfId="3" applyNumberFormat="1" applyFont="1" applyFill="1" applyBorder="1">
      <alignment vertical="center"/>
    </xf>
    <xf numFmtId="20" fontId="13" fillId="0" borderId="0" xfId="3" applyNumberFormat="1" applyFont="1" applyFill="1" applyBorder="1">
      <alignment vertical="center"/>
    </xf>
    <xf numFmtId="178" fontId="13" fillId="0" borderId="51" xfId="3" applyNumberFormat="1" applyFont="1" applyFill="1" applyBorder="1">
      <alignment vertical="center"/>
    </xf>
    <xf numFmtId="178" fontId="13" fillId="0" borderId="31" xfId="3" applyNumberFormat="1" applyFont="1" applyFill="1" applyBorder="1">
      <alignment vertical="center"/>
    </xf>
    <xf numFmtId="178" fontId="13" fillId="0" borderId="32" xfId="3" applyNumberFormat="1" applyFont="1" applyFill="1" applyBorder="1">
      <alignment vertical="center"/>
    </xf>
    <xf numFmtId="0" fontId="13" fillId="0" borderId="0" xfId="3" applyFont="1" applyFill="1" applyAlignment="1">
      <alignment horizontal="center" vertical="center"/>
    </xf>
    <xf numFmtId="0" fontId="13" fillId="0" borderId="0" xfId="3" applyFont="1" applyFill="1" applyAlignment="1">
      <alignment vertical="center"/>
    </xf>
    <xf numFmtId="0" fontId="31" fillId="0" borderId="0" xfId="3" applyFont="1" applyFill="1" applyAlignment="1">
      <alignment vertical="center"/>
    </xf>
    <xf numFmtId="0" fontId="13" fillId="4" borderId="0" xfId="3" applyFont="1" applyFill="1">
      <alignment vertical="center"/>
    </xf>
    <xf numFmtId="0" fontId="3" fillId="0" borderId="0" xfId="3" applyFont="1" applyFill="1" applyAlignment="1">
      <alignment horizontal="center" vertical="center"/>
    </xf>
    <xf numFmtId="0" fontId="3" fillId="0" borderId="0" xfId="3" applyFont="1" applyFill="1" applyAlignment="1">
      <alignment vertical="center"/>
    </xf>
    <xf numFmtId="0" fontId="26" fillId="0" borderId="0" xfId="3" applyFont="1" applyFill="1" applyAlignment="1">
      <alignment vertical="center"/>
    </xf>
    <xf numFmtId="0" fontId="3" fillId="4" borderId="0" xfId="3" applyFont="1" applyFill="1">
      <alignment vertical="center"/>
    </xf>
    <xf numFmtId="0" fontId="20" fillId="0" borderId="0" xfId="4" applyFont="1">
      <alignment vertical="center"/>
    </xf>
    <xf numFmtId="0" fontId="5" fillId="0" borderId="0" xfId="4" applyFont="1">
      <alignment vertical="center"/>
    </xf>
    <xf numFmtId="0" fontId="22" fillId="0" borderId="0" xfId="4" applyFont="1">
      <alignment vertical="center"/>
    </xf>
    <xf numFmtId="20" fontId="20" fillId="0" borderId="0" xfId="5" applyNumberFormat="1" applyFont="1" applyAlignment="1">
      <alignment vertical="center" wrapText="1"/>
    </xf>
    <xf numFmtId="176" fontId="9" fillId="6" borderId="0" xfId="6" applyNumberFormat="1" applyFont="1" applyFill="1" applyAlignment="1">
      <alignment vertical="center" shrinkToFit="1"/>
    </xf>
    <xf numFmtId="0" fontId="9" fillId="6" borderId="0" xfId="6" applyFont="1" applyFill="1" applyAlignment="1">
      <alignment horizontal="center" vertical="center" shrinkToFit="1"/>
    </xf>
    <xf numFmtId="20" fontId="20" fillId="0" borderId="0" xfId="7" applyNumberFormat="1" applyFont="1" applyAlignment="1" applyProtection="1">
      <alignment vertical="center" wrapText="1"/>
      <protection locked="0"/>
    </xf>
    <xf numFmtId="0" fontId="9" fillId="0" borderId="0" xfId="4" applyFont="1" applyAlignment="1">
      <alignment horizontal="center" vertical="center"/>
    </xf>
    <xf numFmtId="0" fontId="20" fillId="0" borderId="0" xfId="4" applyFont="1" applyAlignment="1">
      <alignment horizontal="right" vertical="center"/>
    </xf>
    <xf numFmtId="0" fontId="20" fillId="0" borderId="0" xfId="4" applyFont="1" applyAlignment="1">
      <alignment horizontal="center" vertical="center"/>
    </xf>
    <xf numFmtId="0" fontId="20" fillId="0" borderId="12" xfId="4" applyFont="1" applyBorder="1" applyAlignment="1">
      <alignment horizontal="center" vertical="center"/>
    </xf>
    <xf numFmtId="0" fontId="20" fillId="0" borderId="4" xfId="4" applyFont="1" applyBorder="1" applyAlignment="1">
      <alignment horizontal="center" vertical="center" wrapText="1"/>
    </xf>
    <xf numFmtId="0" fontId="20" fillId="0" borderId="12" xfId="8" applyFont="1" applyBorder="1" applyAlignment="1">
      <alignment horizontal="center" vertical="center"/>
    </xf>
    <xf numFmtId="183" fontId="38" fillId="0" borderId="12" xfId="4" applyNumberFormat="1" applyFont="1" applyBorder="1">
      <alignment vertical="center"/>
    </xf>
    <xf numFmtId="183" fontId="38" fillId="0" borderId="4" xfId="4" applyNumberFormat="1" applyFont="1" applyBorder="1" applyAlignment="1">
      <alignment horizontal="center" vertical="center"/>
    </xf>
    <xf numFmtId="38" fontId="38" fillId="0" borderId="12" xfId="2" applyFont="1" applyBorder="1">
      <alignment vertical="center"/>
    </xf>
    <xf numFmtId="184" fontId="38" fillId="0" borderId="12" xfId="4" applyNumberFormat="1" applyFont="1" applyBorder="1">
      <alignment vertical="center"/>
    </xf>
    <xf numFmtId="38" fontId="20" fillId="0" borderId="12" xfId="2" applyFont="1" applyBorder="1">
      <alignment vertical="center"/>
    </xf>
    <xf numFmtId="0" fontId="20" fillId="0" borderId="4" xfId="4" applyFont="1" applyBorder="1" applyAlignment="1">
      <alignment horizontal="center" vertical="center"/>
    </xf>
    <xf numFmtId="0" fontId="20" fillId="0" borderId="5" xfId="4" applyFont="1" applyBorder="1" applyAlignment="1">
      <alignment horizontal="center" vertical="center"/>
    </xf>
    <xf numFmtId="0" fontId="38" fillId="0" borderId="4" xfId="4" applyFont="1" applyBorder="1" applyAlignment="1">
      <alignment horizontal="center" vertical="center"/>
    </xf>
    <xf numFmtId="0" fontId="38" fillId="0" borderId="6" xfId="4" applyFont="1" applyBorder="1" applyAlignment="1">
      <alignment horizontal="center" vertical="center"/>
    </xf>
    <xf numFmtId="0" fontId="20" fillId="0" borderId="0" xfId="8" applyFont="1" applyAlignment="1">
      <alignment vertical="center"/>
    </xf>
    <xf numFmtId="0" fontId="5" fillId="0" borderId="0" xfId="8" applyFont="1" applyAlignment="1">
      <alignment vertical="center"/>
    </xf>
    <xf numFmtId="0" fontId="9" fillId="0" borderId="1" xfId="8" applyFont="1" applyBorder="1" applyAlignment="1">
      <alignment horizontal="center" vertical="center"/>
    </xf>
    <xf numFmtId="0" fontId="20" fillId="0" borderId="1" xfId="8" applyFont="1" applyBorder="1" applyAlignment="1">
      <alignment vertical="center"/>
    </xf>
    <xf numFmtId="0" fontId="20" fillId="0" borderId="0" xfId="8" applyFont="1" applyAlignment="1">
      <alignment horizontal="left" vertical="center"/>
    </xf>
    <xf numFmtId="3" fontId="20" fillId="0" borderId="0" xfId="9" applyNumberFormat="1" applyFont="1" applyAlignment="1">
      <alignment vertical="center" wrapText="1"/>
    </xf>
    <xf numFmtId="3" fontId="20" fillId="0" borderId="0" xfId="10" applyNumberFormat="1" applyFont="1" applyAlignment="1">
      <alignment vertical="center"/>
    </xf>
    <xf numFmtId="0" fontId="20" fillId="0" borderId="0" xfId="8" applyFont="1" applyAlignment="1">
      <alignment horizontal="right" vertical="center"/>
    </xf>
    <xf numFmtId="3" fontId="20" fillId="0" borderId="0" xfId="8" applyNumberFormat="1" applyFont="1" applyAlignment="1">
      <alignment vertical="center"/>
    </xf>
    <xf numFmtId="0" fontId="3" fillId="0" borderId="0" xfId="4" applyFont="1">
      <alignment vertical="center"/>
    </xf>
    <xf numFmtId="0" fontId="41" fillId="0" borderId="0" xfId="5" applyFont="1" applyAlignment="1">
      <alignment horizontal="center" vertical="center"/>
    </xf>
    <xf numFmtId="0" fontId="42" fillId="0" borderId="0" xfId="5" applyFont="1" applyAlignment="1">
      <alignment horizontal="center" vertical="center"/>
    </xf>
    <xf numFmtId="20" fontId="13" fillId="0" borderId="0" xfId="5" applyNumberFormat="1" applyFont="1" applyAlignment="1">
      <alignment vertical="center" wrapText="1"/>
    </xf>
    <xf numFmtId="49" fontId="41" fillId="2" borderId="12" xfId="5" applyNumberFormat="1" applyFont="1" applyFill="1" applyBorder="1" applyAlignment="1">
      <alignment horizontal="center" vertical="center"/>
    </xf>
    <xf numFmtId="0" fontId="41" fillId="0" borderId="12" xfId="5" applyFont="1" applyBorder="1" applyAlignment="1">
      <alignment horizontal="center" vertical="center"/>
    </xf>
    <xf numFmtId="49" fontId="46" fillId="0" borderId="12" xfId="5" applyNumberFormat="1" applyFont="1" applyBorder="1" applyAlignment="1">
      <alignment horizontal="center" vertical="center" wrapText="1"/>
    </xf>
    <xf numFmtId="49" fontId="46" fillId="2" borderId="4" xfId="5" applyNumberFormat="1" applyFont="1" applyFill="1" applyBorder="1" applyAlignment="1">
      <alignment horizontal="distributed" vertical="center" wrapText="1"/>
    </xf>
    <xf numFmtId="49" fontId="44" fillId="2" borderId="12" xfId="5" applyNumberFormat="1" applyFont="1" applyFill="1" applyBorder="1" applyAlignment="1">
      <alignment horizontal="center" vertical="center" wrapText="1"/>
    </xf>
    <xf numFmtId="49" fontId="46" fillId="2" borderId="6" xfId="5" applyNumberFormat="1" applyFont="1" applyFill="1" applyBorder="1" applyAlignment="1">
      <alignment horizontal="distributed" vertical="center" wrapText="1"/>
    </xf>
    <xf numFmtId="38" fontId="47" fillId="2" borderId="12" xfId="2" applyFont="1" applyFill="1" applyBorder="1">
      <alignment vertical="center"/>
    </xf>
    <xf numFmtId="38" fontId="41" fillId="2" borderId="12" xfId="2" applyFont="1" applyFill="1" applyBorder="1">
      <alignment vertical="center"/>
    </xf>
    <xf numFmtId="0" fontId="41" fillId="0" borderId="53" xfId="5" applyFont="1" applyBorder="1" applyAlignment="1">
      <alignment horizontal="center" vertical="center"/>
    </xf>
    <xf numFmtId="38" fontId="41" fillId="0" borderId="53" xfId="5" applyNumberFormat="1" applyFont="1" applyBorder="1" applyAlignment="1">
      <alignment vertical="center" shrinkToFit="1"/>
    </xf>
    <xf numFmtId="0" fontId="50" fillId="0" borderId="0" xfId="5" applyFont="1" applyAlignment="1">
      <alignment horizontal="center" vertical="center"/>
    </xf>
    <xf numFmtId="0" fontId="41" fillId="2" borderId="0" xfId="5" applyFont="1" applyFill="1" applyAlignment="1">
      <alignment horizontal="distributed" vertical="center"/>
    </xf>
    <xf numFmtId="0" fontId="41" fillId="2" borderId="0" xfId="5" applyFont="1" applyFill="1" applyAlignment="1">
      <alignment horizontal="center" vertical="center"/>
    </xf>
    <xf numFmtId="186" fontId="41" fillId="2" borderId="0" xfId="5" applyNumberFormat="1" applyFont="1" applyFill="1" applyAlignment="1">
      <alignment horizontal="right" vertical="center"/>
    </xf>
    <xf numFmtId="0" fontId="51" fillId="0" borderId="0" xfId="5" applyFont="1" applyAlignment="1">
      <alignment vertical="center"/>
    </xf>
    <xf numFmtId="0" fontId="44" fillId="0" borderId="0" xfId="5" applyFont="1" applyAlignment="1">
      <alignment horizontal="center" vertical="center"/>
    </xf>
    <xf numFmtId="0" fontId="44" fillId="2" borderId="0" xfId="5" applyFont="1" applyFill="1" applyAlignment="1">
      <alignment horizontal="distributed" vertical="center"/>
    </xf>
    <xf numFmtId="0" fontId="44" fillId="2" borderId="0" xfId="5" applyFont="1" applyFill="1" applyAlignment="1">
      <alignment horizontal="center" vertical="center"/>
    </xf>
    <xf numFmtId="186" fontId="44" fillId="2" borderId="0" xfId="5" applyNumberFormat="1" applyFont="1" applyFill="1" applyAlignment="1">
      <alignment horizontal="right" vertical="center"/>
    </xf>
    <xf numFmtId="3" fontId="51" fillId="0" borderId="0" xfId="10" applyNumberFormat="1" applyFont="1" applyAlignment="1">
      <alignment vertical="center"/>
    </xf>
    <xf numFmtId="0" fontId="44" fillId="0" borderId="0" xfId="8" applyFont="1" applyAlignment="1">
      <alignment vertical="center"/>
    </xf>
    <xf numFmtId="3" fontId="44" fillId="0" borderId="0" xfId="8" applyNumberFormat="1" applyFont="1" applyAlignment="1">
      <alignment vertical="center"/>
    </xf>
    <xf numFmtId="3" fontId="44" fillId="0" borderId="0" xfId="10" applyNumberFormat="1" applyFont="1" applyAlignment="1">
      <alignment vertical="center"/>
    </xf>
    <xf numFmtId="0" fontId="51" fillId="0" borderId="0" xfId="5" applyFont="1" applyAlignment="1">
      <alignment horizontal="left" vertical="center"/>
    </xf>
    <xf numFmtId="20" fontId="41" fillId="0" borderId="0" xfId="7" applyNumberFormat="1" applyFont="1" applyProtection="1">
      <alignment vertical="center"/>
      <protection locked="0"/>
    </xf>
    <xf numFmtId="0" fontId="41" fillId="0" borderId="0" xfId="7" applyFont="1">
      <alignment vertical="center"/>
    </xf>
    <xf numFmtId="0" fontId="52" fillId="0" borderId="0" xfId="7" applyFont="1" applyAlignment="1">
      <alignment horizontal="center" vertical="center"/>
    </xf>
    <xf numFmtId="20" fontId="41" fillId="0" borderId="0" xfId="7" applyNumberFormat="1" applyFont="1" applyAlignment="1" applyProtection="1">
      <alignment horizontal="center" vertical="center"/>
      <protection locked="0"/>
    </xf>
    <xf numFmtId="49" fontId="51" fillId="2" borderId="12" xfId="5" applyNumberFormat="1" applyFont="1" applyFill="1" applyBorder="1" applyAlignment="1">
      <alignment horizontal="center" vertical="center" wrapText="1"/>
    </xf>
    <xf numFmtId="49" fontId="50" fillId="2" borderId="12" xfId="5" applyNumberFormat="1" applyFont="1" applyFill="1" applyBorder="1" applyAlignment="1">
      <alignment horizontal="center" vertical="center" wrapText="1"/>
    </xf>
    <xf numFmtId="38" fontId="53" fillId="2" borderId="12" xfId="2" applyFont="1" applyFill="1" applyBorder="1">
      <alignment vertical="center"/>
    </xf>
    <xf numFmtId="38" fontId="54" fillId="4" borderId="4" xfId="2" applyFont="1" applyFill="1" applyBorder="1">
      <alignment vertical="center"/>
    </xf>
    <xf numFmtId="38" fontId="54" fillId="4" borderId="12" xfId="2" applyFont="1" applyFill="1" applyBorder="1">
      <alignment vertical="center"/>
    </xf>
    <xf numFmtId="49" fontId="46" fillId="2" borderId="12" xfId="5" applyNumberFormat="1" applyFont="1" applyFill="1" applyBorder="1" applyAlignment="1">
      <alignment horizontal="distributed" vertical="center" wrapText="1"/>
    </xf>
    <xf numFmtId="0" fontId="41" fillId="0" borderId="52" xfId="5" applyFont="1" applyBorder="1" applyAlignment="1">
      <alignment horizontal="center" vertical="center"/>
    </xf>
    <xf numFmtId="187" fontId="55" fillId="0" borderId="16" xfId="5" applyNumberFormat="1" applyFont="1" applyBorder="1" applyAlignment="1">
      <alignment horizontal="center" vertical="center" wrapText="1"/>
    </xf>
    <xf numFmtId="185" fontId="20" fillId="0" borderId="0" xfId="8" applyNumberFormat="1" applyFont="1" applyAlignment="1">
      <alignment vertical="center"/>
    </xf>
    <xf numFmtId="185" fontId="22" fillId="0" borderId="0" xfId="8" applyNumberFormat="1" applyFont="1" applyAlignment="1">
      <alignment vertical="center"/>
    </xf>
    <xf numFmtId="3" fontId="22" fillId="0" borderId="0" xfId="8" applyNumberFormat="1" applyFont="1" applyAlignment="1">
      <alignment vertical="center"/>
    </xf>
    <xf numFmtId="0" fontId="22" fillId="0" borderId="0" xfId="8" applyFont="1" applyAlignment="1">
      <alignment vertical="center"/>
    </xf>
    <xf numFmtId="0" fontId="20" fillId="0" borderId="0" xfId="8" applyFont="1" applyAlignment="1">
      <alignment horizontal="center" vertical="center"/>
    </xf>
    <xf numFmtId="20" fontId="43" fillId="0" borderId="0" xfId="5" applyNumberFormat="1" applyFont="1" applyAlignment="1">
      <alignment vertical="center" wrapText="1"/>
    </xf>
    <xf numFmtId="0" fontId="9" fillId="0" borderId="0" xfId="8" applyFont="1" applyAlignment="1">
      <alignment vertical="center"/>
    </xf>
    <xf numFmtId="0" fontId="20" fillId="0" borderId="0" xfId="9" applyFont="1" applyAlignment="1">
      <alignment vertical="center"/>
    </xf>
    <xf numFmtId="0" fontId="20" fillId="0" borderId="0" xfId="9" applyFont="1" applyAlignment="1">
      <alignment vertical="center" wrapText="1"/>
    </xf>
    <xf numFmtId="185" fontId="20" fillId="0" borderId="12" xfId="8" applyNumberFormat="1" applyFont="1" applyBorder="1" applyAlignment="1">
      <alignment horizontal="center" vertical="center"/>
    </xf>
    <xf numFmtId="0" fontId="20" fillId="0" borderId="12" xfId="4" applyFont="1" applyBorder="1">
      <alignment vertical="center"/>
    </xf>
    <xf numFmtId="0" fontId="38" fillId="0" borderId="12" xfId="8" applyFont="1" applyBorder="1" applyAlignment="1">
      <alignment vertical="center"/>
    </xf>
    <xf numFmtId="0" fontId="20" fillId="0" borderId="12" xfId="8" applyFont="1" applyBorder="1" applyAlignment="1">
      <alignment vertical="center"/>
    </xf>
    <xf numFmtId="3" fontId="20" fillId="0" borderId="0" xfId="12" applyNumberFormat="1" applyFont="1" applyAlignment="1">
      <alignment horizontal="right" vertical="center"/>
    </xf>
    <xf numFmtId="3" fontId="9" fillId="0" borderId="0" xfId="8" applyNumberFormat="1" applyFont="1" applyAlignment="1">
      <alignment horizontal="right" vertical="center"/>
    </xf>
    <xf numFmtId="3" fontId="9" fillId="0" borderId="0" xfId="10" applyNumberFormat="1" applyFont="1" applyAlignment="1">
      <alignment vertical="center"/>
    </xf>
    <xf numFmtId="3" fontId="20" fillId="0" borderId="0" xfId="8" applyNumberFormat="1" applyFont="1" applyAlignment="1">
      <alignment horizontal="right" vertical="center"/>
    </xf>
    <xf numFmtId="0" fontId="51" fillId="0" borderId="0" xfId="8" applyFont="1" applyAlignment="1">
      <alignment vertical="center"/>
    </xf>
    <xf numFmtId="186" fontId="51" fillId="0" borderId="0" xfId="13" applyNumberFormat="1" applyFont="1">
      <alignment vertical="center"/>
    </xf>
    <xf numFmtId="0" fontId="22" fillId="0" borderId="0" xfId="4" applyFont="1" applyAlignment="1">
      <alignment horizontal="center" vertical="center"/>
    </xf>
    <xf numFmtId="0" fontId="20" fillId="0" borderId="0" xfId="3" applyFont="1" applyAlignment="1">
      <alignment vertical="center" wrapText="1"/>
    </xf>
    <xf numFmtId="20" fontId="20" fillId="0" borderId="0" xfId="5" applyNumberFormat="1" applyFont="1" applyAlignment="1">
      <alignment horizontal="left" vertical="center" wrapText="1"/>
    </xf>
    <xf numFmtId="0" fontId="20" fillId="0" borderId="12" xfId="4" applyFont="1" applyBorder="1" applyAlignment="1">
      <alignment horizontal="center" vertical="center" wrapText="1"/>
    </xf>
    <xf numFmtId="186" fontId="38" fillId="0" borderId="12" xfId="4" applyNumberFormat="1" applyFont="1" applyBorder="1">
      <alignment vertical="center"/>
    </xf>
    <xf numFmtId="186" fontId="20" fillId="0" borderId="12" xfId="4" applyNumberFormat="1" applyFont="1" applyBorder="1">
      <alignment vertical="center"/>
    </xf>
    <xf numFmtId="0" fontId="38" fillId="0" borderId="0" xfId="4" applyFont="1">
      <alignment vertical="center"/>
    </xf>
    <xf numFmtId="0" fontId="58" fillId="0" borderId="12" xfId="8" applyFont="1" applyBorder="1" applyAlignment="1">
      <alignment vertical="center" shrinkToFit="1"/>
    </xf>
    <xf numFmtId="0" fontId="59" fillId="0" borderId="0" xfId="8" applyFont="1" applyAlignment="1">
      <alignment vertical="center"/>
    </xf>
    <xf numFmtId="0" fontId="22" fillId="0" borderId="6" xfId="8" applyFont="1" applyBorder="1" applyAlignment="1">
      <alignment horizontal="center" vertical="center"/>
    </xf>
    <xf numFmtId="3" fontId="20" fillId="0" borderId="4" xfId="8" applyNumberFormat="1" applyFont="1" applyBorder="1" applyAlignment="1">
      <alignment horizontal="center" vertical="center"/>
    </xf>
    <xf numFmtId="188" fontId="38" fillId="0" borderId="4" xfId="11" applyNumberFormat="1" applyFont="1" applyBorder="1" applyAlignment="1">
      <alignment horizontal="center" vertical="center"/>
    </xf>
    <xf numFmtId="188" fontId="20" fillId="0" borderId="4" xfId="8" applyNumberFormat="1" applyFont="1" applyBorder="1" applyAlignment="1">
      <alignment horizontal="right" vertical="center"/>
    </xf>
    <xf numFmtId="0" fontId="38" fillId="0" borderId="12" xfId="8" applyFont="1" applyBorder="1" applyAlignment="1">
      <alignment horizontal="center" vertical="center" wrapText="1"/>
    </xf>
    <xf numFmtId="0" fontId="38" fillId="0" borderId="12" xfId="8" applyFont="1" applyBorder="1" applyAlignment="1">
      <alignment vertical="center" wrapText="1"/>
    </xf>
    <xf numFmtId="0" fontId="61" fillId="0" borderId="12" xfId="8" applyFont="1" applyBorder="1" applyAlignment="1">
      <alignment vertical="center"/>
    </xf>
    <xf numFmtId="0" fontId="3" fillId="0" borderId="9" xfId="1" applyFont="1" applyBorder="1" applyAlignment="1">
      <alignment horizontal="left" vertical="center" wrapText="1"/>
    </xf>
    <xf numFmtId="0" fontId="3" fillId="0" borderId="0" xfId="1" applyFont="1" applyAlignment="1">
      <alignment horizontal="left" vertical="center" wrapText="1"/>
    </xf>
    <xf numFmtId="176" fontId="8" fillId="3" borderId="9" xfId="2" applyNumberFormat="1" applyFont="1" applyFill="1" applyBorder="1" applyAlignment="1">
      <alignment horizontal="right" vertical="center"/>
    </xf>
    <xf numFmtId="176" fontId="8" fillId="3" borderId="0" xfId="2" applyNumberFormat="1" applyFont="1" applyFill="1" applyAlignment="1">
      <alignment horizontal="right" vertical="center"/>
    </xf>
    <xf numFmtId="176" fontId="8" fillId="3" borderId="8" xfId="2" applyNumberFormat="1" applyFont="1" applyFill="1" applyBorder="1" applyAlignment="1">
      <alignment horizontal="right" vertical="center"/>
    </xf>
    <xf numFmtId="38" fontId="3" fillId="3" borderId="0" xfId="2" applyFont="1" applyFill="1" applyAlignment="1">
      <alignment horizontal="center" vertical="center" shrinkToFit="1"/>
    </xf>
    <xf numFmtId="0" fontId="3" fillId="0" borderId="9" xfId="1" applyFont="1" applyBorder="1" applyAlignment="1">
      <alignment horizontal="left" vertical="center" wrapText="1"/>
    </xf>
    <xf numFmtId="0" fontId="3" fillId="0" borderId="0" xfId="1" applyFont="1" applyAlignment="1">
      <alignment horizontal="left" vertical="center" wrapText="1"/>
    </xf>
    <xf numFmtId="0" fontId="3" fillId="0" borderId="8" xfId="1" applyFont="1" applyBorder="1" applyAlignment="1">
      <alignment horizontal="left" vertical="center" wrapText="1"/>
    </xf>
    <xf numFmtId="176" fontId="8" fillId="3" borderId="9" xfId="2" applyNumberFormat="1" applyFont="1" applyFill="1" applyBorder="1" applyAlignment="1">
      <alignment horizontal="right" vertical="center"/>
    </xf>
    <xf numFmtId="176" fontId="8" fillId="3" borderId="0" xfId="2" applyNumberFormat="1" applyFont="1" applyFill="1" applyAlignment="1">
      <alignment horizontal="right" vertical="center"/>
    </xf>
    <xf numFmtId="176" fontId="8" fillId="3" borderId="8" xfId="2" applyNumberFormat="1" applyFont="1" applyFill="1" applyBorder="1" applyAlignment="1">
      <alignment horizontal="right" vertical="center"/>
    </xf>
    <xf numFmtId="176" fontId="9" fillId="3" borderId="9" xfId="2" applyNumberFormat="1" applyFont="1" applyFill="1" applyBorder="1" applyAlignment="1">
      <alignment horizontal="center" vertical="center"/>
    </xf>
    <xf numFmtId="176" fontId="9" fillId="3" borderId="0" xfId="2" applyNumberFormat="1" applyFont="1" applyFill="1" applyAlignment="1">
      <alignment horizontal="center" vertical="center"/>
    </xf>
    <xf numFmtId="176" fontId="10" fillId="3" borderId="0" xfId="2" applyNumberFormat="1" applyFont="1" applyFill="1" applyAlignment="1">
      <alignment horizontal="right" vertical="center"/>
    </xf>
    <xf numFmtId="176" fontId="10" fillId="3" borderId="8" xfId="2" applyNumberFormat="1" applyFont="1" applyFill="1" applyBorder="1" applyAlignment="1">
      <alignment horizontal="right" vertical="center"/>
    </xf>
    <xf numFmtId="176" fontId="8" fillId="3" borderId="9" xfId="2" applyNumberFormat="1" applyFont="1" applyFill="1" applyBorder="1" applyAlignment="1">
      <alignment horizontal="center" vertical="center"/>
    </xf>
    <xf numFmtId="176" fontId="8" fillId="3" borderId="0" xfId="2" applyNumberFormat="1" applyFont="1" applyFill="1" applyAlignment="1">
      <alignment horizontal="center" vertical="center"/>
    </xf>
    <xf numFmtId="178" fontId="3" fillId="3" borderId="0" xfId="2" applyNumberFormat="1" applyFont="1" applyFill="1" applyAlignment="1">
      <alignment horizontal="right" vertical="center" shrinkToFit="1"/>
    </xf>
    <xf numFmtId="176" fontId="3" fillId="3" borderId="0" xfId="2" applyNumberFormat="1" applyFont="1" applyFill="1" applyAlignment="1">
      <alignment horizontal="right" vertical="center" shrinkToFit="1"/>
    </xf>
    <xf numFmtId="176" fontId="3" fillId="0" borderId="0" xfId="1" applyNumberFormat="1" applyFont="1" applyAlignment="1">
      <alignment horizontal="justify" vertical="center" wrapText="1"/>
    </xf>
    <xf numFmtId="0" fontId="3" fillId="0" borderId="0" xfId="1" applyFont="1" applyAlignment="1">
      <alignment horizontal="justify" vertical="center" wrapText="1"/>
    </xf>
    <xf numFmtId="0" fontId="7" fillId="0" borderId="1" xfId="1" applyFont="1" applyBorder="1" applyAlignment="1">
      <alignment horizontal="left" vertical="center"/>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5" fillId="0" borderId="0" xfId="1" applyFont="1" applyFill="1" applyAlignment="1" applyProtection="1">
      <alignment horizontal="center" vertical="center"/>
    </xf>
    <xf numFmtId="0" fontId="0" fillId="0" borderId="0" xfId="0" applyAlignment="1">
      <alignment vertical="center"/>
    </xf>
    <xf numFmtId="179" fontId="3" fillId="3" borderId="0" xfId="2" applyNumberFormat="1" applyFont="1" applyFill="1" applyAlignment="1">
      <alignment horizontal="right" vertical="center" shrinkToFit="1"/>
    </xf>
    <xf numFmtId="0" fontId="3" fillId="0" borderId="7" xfId="1" applyFont="1" applyBorder="1" applyAlignment="1">
      <alignment horizontal="center" vertical="center" wrapText="1"/>
    </xf>
    <xf numFmtId="0" fontId="3" fillId="2" borderId="9" xfId="1" applyFont="1" applyFill="1" applyBorder="1" applyAlignment="1">
      <alignment horizontal="left" vertical="center" wrapText="1"/>
    </xf>
    <xf numFmtId="0" fontId="3" fillId="2" borderId="0" xfId="1" applyFont="1" applyFill="1" applyAlignment="1">
      <alignment horizontal="left" vertical="center" wrapText="1"/>
    </xf>
    <xf numFmtId="180" fontId="3" fillId="3" borderId="0" xfId="2" applyNumberFormat="1" applyFont="1" applyFill="1" applyAlignment="1">
      <alignment horizontal="right" vertical="center" shrinkToFit="1"/>
    </xf>
    <xf numFmtId="176" fontId="3" fillId="3" borderId="0" xfId="2" applyNumberFormat="1" applyFont="1" applyFill="1" applyAlignment="1">
      <alignment horizontal="center" vertical="center" shrinkToFit="1"/>
    </xf>
    <xf numFmtId="38" fontId="3" fillId="3" borderId="0" xfId="2" applyFont="1" applyFill="1" applyAlignment="1">
      <alignment horizontal="center" vertical="center" shrinkToFit="1"/>
    </xf>
    <xf numFmtId="38" fontId="8" fillId="3" borderId="0" xfId="2" applyFont="1" applyFill="1" applyAlignment="1">
      <alignment horizontal="center" vertical="center"/>
    </xf>
    <xf numFmtId="176" fontId="8" fillId="3" borderId="9" xfId="2" applyNumberFormat="1" applyFont="1" applyFill="1" applyBorder="1" applyAlignment="1">
      <alignment horizontal="left" vertical="center"/>
    </xf>
    <xf numFmtId="176" fontId="8" fillId="3" borderId="0" xfId="2" applyNumberFormat="1" applyFont="1" applyFill="1" applyAlignment="1">
      <alignment horizontal="left" vertical="center"/>
    </xf>
    <xf numFmtId="0" fontId="3" fillId="0" borderId="9" xfId="1" applyFont="1" applyBorder="1" applyAlignment="1">
      <alignment horizontal="center" vertical="center" wrapText="1"/>
    </xf>
    <xf numFmtId="0" fontId="3" fillId="0" borderId="0" xfId="1" applyFont="1" applyAlignment="1">
      <alignment horizontal="center" vertical="center" wrapText="1"/>
    </xf>
    <xf numFmtId="0" fontId="3" fillId="0" borderId="8" xfId="1" applyFont="1" applyBorder="1" applyAlignment="1">
      <alignment horizontal="center" vertical="center" wrapText="1"/>
    </xf>
    <xf numFmtId="0" fontId="3" fillId="0" borderId="12" xfId="1" applyFont="1" applyBorder="1" applyAlignment="1">
      <alignment horizontal="center" vertical="center"/>
    </xf>
    <xf numFmtId="10" fontId="3" fillId="0" borderId="12" xfId="1" applyNumberFormat="1" applyFont="1" applyBorder="1" applyAlignment="1">
      <alignment horizontal="center" vertical="center"/>
    </xf>
    <xf numFmtId="176" fontId="8" fillId="0" borderId="9" xfId="2" applyNumberFormat="1" applyFont="1" applyFill="1" applyBorder="1" applyAlignment="1">
      <alignment horizontal="left" vertical="center"/>
    </xf>
    <xf numFmtId="176" fontId="8" fillId="0" borderId="0" xfId="2" applyNumberFormat="1" applyFont="1" applyFill="1" applyAlignment="1">
      <alignment horizontal="left" vertical="center"/>
    </xf>
    <xf numFmtId="176" fontId="8" fillId="0" borderId="4" xfId="2" applyNumberFormat="1" applyFont="1" applyBorder="1" applyAlignment="1">
      <alignment horizontal="right" vertical="center" shrinkToFit="1"/>
    </xf>
    <xf numFmtId="176" fontId="8" fillId="0" borderId="5" xfId="2" applyNumberFormat="1" applyFont="1" applyBorder="1" applyAlignment="1">
      <alignment horizontal="right" vertical="center" shrinkToFit="1"/>
    </xf>
    <xf numFmtId="176" fontId="8" fillId="0" borderId="6" xfId="2" applyNumberFormat="1" applyFont="1" applyBorder="1" applyAlignment="1">
      <alignment horizontal="right" vertical="center" shrinkToFit="1"/>
    </xf>
    <xf numFmtId="9" fontId="11" fillId="0" borderId="5" xfId="2" applyNumberFormat="1" applyFont="1" applyBorder="1" applyAlignment="1">
      <alignment horizontal="left" vertical="center" shrinkToFit="1"/>
    </xf>
    <xf numFmtId="9" fontId="11" fillId="0" borderId="6" xfId="2" applyNumberFormat="1" applyFont="1" applyBorder="1" applyAlignment="1">
      <alignment horizontal="left" vertical="center" shrinkToFit="1"/>
    </xf>
    <xf numFmtId="0" fontId="15" fillId="0" borderId="5" xfId="3" applyFont="1" applyBorder="1" applyAlignment="1">
      <alignment horizontal="left" vertical="center"/>
    </xf>
    <xf numFmtId="0" fontId="15" fillId="0" borderId="6" xfId="3" applyFont="1" applyBorder="1" applyAlignment="1">
      <alignment horizontal="left" vertical="center"/>
    </xf>
    <xf numFmtId="0" fontId="13" fillId="0" borderId="4" xfId="3" applyFont="1" applyFill="1" applyBorder="1" applyAlignment="1">
      <alignment horizontal="center" vertical="center"/>
    </xf>
    <xf numFmtId="0" fontId="13" fillId="0" borderId="5" xfId="3" applyFont="1" applyFill="1" applyBorder="1" applyAlignment="1">
      <alignment horizontal="center" vertical="center"/>
    </xf>
    <xf numFmtId="20" fontId="13" fillId="0" borderId="4" xfId="3" applyNumberFormat="1" applyFont="1" applyFill="1" applyBorder="1" applyAlignment="1">
      <alignment horizontal="left" vertical="center" wrapText="1" shrinkToFit="1"/>
    </xf>
    <xf numFmtId="20" fontId="13" fillId="0" borderId="5" xfId="3" applyNumberFormat="1" applyFont="1" applyFill="1" applyBorder="1" applyAlignment="1">
      <alignment horizontal="left" vertical="center" wrapText="1" shrinkToFit="1"/>
    </xf>
    <xf numFmtId="20" fontId="13" fillId="0" borderId="6" xfId="3" applyNumberFormat="1" applyFont="1" applyFill="1" applyBorder="1" applyAlignment="1">
      <alignment horizontal="left" vertical="center" wrapText="1" shrinkToFit="1"/>
    </xf>
    <xf numFmtId="0" fontId="15" fillId="0" borderId="10" xfId="3" applyFont="1" applyFill="1" applyBorder="1" applyAlignment="1">
      <alignment horizontal="center" vertical="center"/>
    </xf>
    <xf numFmtId="0" fontId="15" fillId="0" borderId="1" xfId="3" applyFont="1" applyFill="1" applyBorder="1" applyAlignment="1">
      <alignment horizontal="center" vertical="center"/>
    </xf>
    <xf numFmtId="0" fontId="15" fillId="0" borderId="11" xfId="3" applyFont="1" applyFill="1" applyBorder="1" applyAlignment="1">
      <alignment horizontal="center" vertical="center"/>
    </xf>
    <xf numFmtId="0" fontId="15" fillId="0" borderId="12" xfId="3" applyFont="1" applyFill="1" applyBorder="1" applyAlignment="1">
      <alignment horizontal="center" vertical="center"/>
    </xf>
    <xf numFmtId="0" fontId="13" fillId="0" borderId="13" xfId="3" applyFont="1" applyFill="1" applyBorder="1" applyAlignment="1">
      <alignment horizontal="center" vertical="center"/>
    </xf>
    <xf numFmtId="0" fontId="15" fillId="0" borderId="15" xfId="3" applyFont="1" applyBorder="1" applyAlignment="1">
      <alignment horizontal="left" vertical="center"/>
    </xf>
    <xf numFmtId="0" fontId="15" fillId="0" borderId="16" xfId="3" applyFont="1" applyBorder="1" applyAlignment="1">
      <alignment horizontal="left" vertical="center"/>
    </xf>
    <xf numFmtId="0" fontId="13" fillId="0" borderId="0" xfId="3" applyFont="1" applyAlignment="1">
      <alignment horizontal="left" vertical="center"/>
    </xf>
    <xf numFmtId="0" fontId="13" fillId="0" borderId="12" xfId="3" applyFont="1" applyBorder="1" applyAlignment="1">
      <alignment horizontal="center" vertical="center"/>
    </xf>
    <xf numFmtId="0" fontId="13" fillId="0" borderId="0" xfId="3" applyFont="1" applyAlignment="1">
      <alignment horizontal="left" vertical="center" shrinkToFit="1"/>
    </xf>
    <xf numFmtId="0" fontId="24" fillId="0" borderId="0" xfId="3" applyFont="1" applyFill="1" applyAlignment="1">
      <alignment horizontal="center" vertical="center"/>
    </xf>
    <xf numFmtId="55" fontId="25" fillId="0" borderId="18" xfId="3" applyNumberFormat="1" applyFont="1" applyBorder="1" applyAlignment="1">
      <alignment horizontal="center" vertical="center" shrinkToFit="1"/>
    </xf>
    <xf numFmtId="55" fontId="25" fillId="0" borderId="19" xfId="3" applyNumberFormat="1" applyFont="1" applyBorder="1" applyAlignment="1">
      <alignment horizontal="center" vertical="center" shrinkToFit="1"/>
    </xf>
    <xf numFmtId="55" fontId="25" fillId="0" borderId="20" xfId="3" applyNumberFormat="1" applyFont="1" applyBorder="1" applyAlignment="1">
      <alignment horizontal="center" vertical="center" shrinkToFit="1"/>
    </xf>
    <xf numFmtId="55" fontId="25" fillId="0" borderId="21" xfId="3" applyNumberFormat="1" applyFont="1" applyBorder="1" applyAlignment="1">
      <alignment horizontal="center" vertical="center" shrinkToFit="1"/>
    </xf>
    <xf numFmtId="55" fontId="25" fillId="0" borderId="22" xfId="3" applyNumberFormat="1" applyFont="1" applyBorder="1" applyAlignment="1">
      <alignment horizontal="center" vertical="center" shrinkToFit="1"/>
    </xf>
    <xf numFmtId="55" fontId="25" fillId="0" borderId="23" xfId="3" applyNumberFormat="1" applyFont="1" applyBorder="1" applyAlignment="1">
      <alignment horizontal="center" vertical="center" shrinkToFit="1"/>
    </xf>
    <xf numFmtId="0" fontId="7" fillId="0" borderId="4" xfId="3" applyFont="1" applyFill="1" applyBorder="1" applyAlignment="1">
      <alignment horizontal="center" vertical="center"/>
    </xf>
    <xf numFmtId="0" fontId="7" fillId="0" borderId="5" xfId="3" applyFont="1" applyFill="1" applyBorder="1" applyAlignment="1">
      <alignment horizontal="center" vertical="center"/>
    </xf>
    <xf numFmtId="20" fontId="28" fillId="0" borderId="4" xfId="3" applyNumberFormat="1" applyFont="1" applyFill="1" applyBorder="1" applyAlignment="1">
      <alignment horizontal="left" vertical="center" wrapText="1"/>
    </xf>
    <xf numFmtId="20" fontId="28" fillId="0" borderId="5" xfId="3" applyNumberFormat="1" applyFont="1" applyFill="1" applyBorder="1" applyAlignment="1">
      <alignment horizontal="left" vertical="center" wrapText="1"/>
    </xf>
    <xf numFmtId="20" fontId="28" fillId="0" borderId="6" xfId="3" applyNumberFormat="1" applyFont="1" applyFill="1" applyBorder="1" applyAlignment="1">
      <alignment horizontal="left" vertical="center" wrapText="1"/>
    </xf>
    <xf numFmtId="0" fontId="29" fillId="0" borderId="10" xfId="3" applyFont="1" applyBorder="1" applyAlignment="1">
      <alignment horizontal="center" vertical="center"/>
    </xf>
    <xf numFmtId="0" fontId="29" fillId="0" borderId="1" xfId="3" applyFont="1" applyBorder="1" applyAlignment="1">
      <alignment horizontal="center" vertical="center"/>
    </xf>
    <xf numFmtId="0" fontId="29" fillId="0" borderId="11" xfId="3" applyFont="1" applyBorder="1" applyAlignment="1">
      <alignment horizontal="center" vertical="center"/>
    </xf>
    <xf numFmtId="0" fontId="34" fillId="5" borderId="37" xfId="3" applyFont="1" applyFill="1" applyBorder="1" applyAlignment="1">
      <alignment horizontal="center" vertical="center"/>
    </xf>
    <xf numFmtId="0" fontId="34" fillId="5" borderId="38" xfId="3" applyFont="1" applyFill="1" applyBorder="1" applyAlignment="1">
      <alignment horizontal="center" vertical="center"/>
    </xf>
    <xf numFmtId="0" fontId="7" fillId="0" borderId="6" xfId="3" applyFont="1" applyFill="1" applyBorder="1" applyAlignment="1">
      <alignment horizontal="center" vertical="center"/>
    </xf>
    <xf numFmtId="0" fontId="29" fillId="0" borderId="5" xfId="3" applyFont="1" applyBorder="1" applyAlignment="1">
      <alignment horizontal="center" vertical="center"/>
    </xf>
    <xf numFmtId="0" fontId="29" fillId="0" borderId="6" xfId="3" applyFont="1" applyBorder="1" applyAlignment="1">
      <alignment horizontal="center" vertical="center"/>
    </xf>
    <xf numFmtId="0" fontId="13" fillId="0" borderId="24" xfId="3" applyFont="1" applyFill="1" applyBorder="1" applyAlignment="1">
      <alignment horizontal="center" vertical="center" shrinkToFit="1"/>
    </xf>
    <xf numFmtId="0" fontId="13" fillId="0" borderId="27" xfId="3" applyFont="1" applyFill="1" applyBorder="1" applyAlignment="1">
      <alignment horizontal="center" vertical="center" shrinkToFit="1"/>
    </xf>
    <xf numFmtId="0" fontId="13" fillId="0" borderId="25" xfId="3" applyFont="1" applyFill="1" applyBorder="1" applyAlignment="1">
      <alignment horizontal="center" vertical="center" shrinkToFit="1"/>
    </xf>
    <xf numFmtId="0" fontId="13" fillId="0" borderId="28" xfId="3" applyFont="1" applyFill="1" applyBorder="1" applyAlignment="1">
      <alignment horizontal="center" vertical="center" shrinkToFit="1"/>
    </xf>
    <xf numFmtId="0" fontId="13" fillId="0" borderId="25" xfId="3" applyFont="1" applyFill="1" applyBorder="1" applyAlignment="1">
      <alignment horizontal="center" vertical="center" wrapText="1" shrinkToFit="1"/>
    </xf>
    <xf numFmtId="0" fontId="13" fillId="0" borderId="28" xfId="3" applyFont="1" applyFill="1" applyBorder="1" applyAlignment="1">
      <alignment horizontal="center" vertical="center" wrapText="1" shrinkToFit="1"/>
    </xf>
    <xf numFmtId="0" fontId="31" fillId="0" borderId="25" xfId="3" applyFont="1" applyFill="1" applyBorder="1" applyAlignment="1">
      <alignment horizontal="center" vertical="center" wrapText="1" shrinkToFit="1"/>
    </xf>
    <xf numFmtId="0" fontId="31" fillId="0" borderId="28" xfId="3" applyFont="1" applyFill="1" applyBorder="1" applyAlignment="1">
      <alignment horizontal="center" vertical="center" wrapText="1" shrinkToFit="1"/>
    </xf>
    <xf numFmtId="0" fontId="13" fillId="0" borderId="26" xfId="3" applyFont="1" applyFill="1" applyBorder="1" applyAlignment="1">
      <alignment horizontal="center" vertical="center" wrapText="1" shrinkToFit="1"/>
    </xf>
    <xf numFmtId="0" fontId="13" fillId="0" borderId="29" xfId="3" applyFont="1" applyFill="1" applyBorder="1" applyAlignment="1">
      <alignment horizontal="center" vertical="center" wrapText="1" shrinkToFit="1"/>
    </xf>
    <xf numFmtId="0" fontId="13" fillId="0" borderId="4" xfId="3" applyFont="1" applyFill="1" applyBorder="1" applyAlignment="1">
      <alignment horizontal="center" vertical="center" shrinkToFit="1"/>
    </xf>
    <xf numFmtId="0" fontId="13" fillId="0" borderId="5" xfId="3" applyFont="1" applyFill="1" applyBorder="1" applyAlignment="1">
      <alignment horizontal="center" vertical="center" shrinkToFit="1"/>
    </xf>
    <xf numFmtId="0" fontId="13" fillId="0" borderId="2" xfId="3" applyFont="1" applyFill="1" applyBorder="1" applyAlignment="1">
      <alignment horizontal="center" vertical="center" shrinkToFit="1"/>
    </xf>
    <xf numFmtId="0" fontId="13" fillId="0" borderId="7" xfId="3" applyFont="1" applyFill="1" applyBorder="1" applyAlignment="1">
      <alignment horizontal="center" vertical="center" shrinkToFit="1"/>
    </xf>
    <xf numFmtId="0" fontId="13" fillId="0" borderId="10" xfId="3" applyFont="1" applyFill="1" applyBorder="1" applyAlignment="1">
      <alignment horizontal="center" vertical="center" shrinkToFit="1"/>
    </xf>
    <xf numFmtId="0" fontId="13" fillId="0" borderId="11" xfId="3" applyFont="1" applyFill="1" applyBorder="1" applyAlignment="1">
      <alignment horizontal="center" vertical="center" shrinkToFit="1"/>
    </xf>
    <xf numFmtId="0" fontId="34" fillId="0" borderId="37" xfId="3" applyFont="1" applyFill="1" applyBorder="1" applyAlignment="1">
      <alignment horizontal="center" vertical="center"/>
    </xf>
    <xf numFmtId="0" fontId="34" fillId="0" borderId="38" xfId="3" applyFont="1" applyFill="1" applyBorder="1" applyAlignment="1">
      <alignment horizontal="center" vertical="center"/>
    </xf>
    <xf numFmtId="0" fontId="34" fillId="5" borderId="49" xfId="3" applyFont="1" applyFill="1" applyBorder="1" applyAlignment="1">
      <alignment horizontal="center" vertical="center"/>
    </xf>
    <xf numFmtId="0" fontId="34" fillId="5" borderId="50" xfId="3" applyFont="1" applyFill="1" applyBorder="1" applyAlignment="1">
      <alignment horizontal="center" vertical="center"/>
    </xf>
    <xf numFmtId="0" fontId="35" fillId="0" borderId="2" xfId="3" applyFont="1" applyBorder="1" applyAlignment="1">
      <alignment horizontal="center" vertical="center"/>
    </xf>
    <xf numFmtId="0" fontId="35" fillId="0" borderId="3" xfId="3" applyFont="1" applyBorder="1" applyAlignment="1">
      <alignment horizontal="center" vertical="center"/>
    </xf>
    <xf numFmtId="0" fontId="35" fillId="0" borderId="10" xfId="3" applyFont="1" applyBorder="1" applyAlignment="1">
      <alignment horizontal="center" vertical="center"/>
    </xf>
    <xf numFmtId="0" fontId="35" fillId="0" borderId="1" xfId="3" applyFont="1" applyBorder="1" applyAlignment="1">
      <alignment horizontal="center" vertical="center"/>
    </xf>
    <xf numFmtId="178" fontId="13" fillId="0" borderId="7" xfId="3" applyNumberFormat="1" applyFont="1" applyFill="1" applyBorder="1" applyAlignment="1">
      <alignment vertical="center"/>
    </xf>
    <xf numFmtId="178" fontId="13" fillId="0" borderId="11" xfId="3" applyNumberFormat="1" applyFont="1" applyFill="1" applyBorder="1" applyAlignment="1">
      <alignment vertical="center"/>
    </xf>
    <xf numFmtId="0" fontId="36" fillId="0" borderId="9" xfId="3" applyFont="1" applyFill="1" applyBorder="1" applyAlignment="1">
      <alignment horizontal="center" vertical="center"/>
    </xf>
    <xf numFmtId="0" fontId="36" fillId="0" borderId="8" xfId="3" applyFont="1" applyFill="1" applyBorder="1" applyAlignment="1">
      <alignment horizontal="center" vertical="center"/>
    </xf>
    <xf numFmtId="0" fontId="36" fillId="0" borderId="10" xfId="3" applyFont="1" applyFill="1" applyBorder="1" applyAlignment="1">
      <alignment horizontal="center" vertical="center"/>
    </xf>
    <xf numFmtId="0" fontId="36" fillId="0" borderId="11" xfId="3" applyFont="1" applyFill="1" applyBorder="1" applyAlignment="1">
      <alignment horizontal="center" vertical="center"/>
    </xf>
    <xf numFmtId="178" fontId="13" fillId="0" borderId="4" xfId="3" applyNumberFormat="1" applyFont="1" applyBorder="1" applyAlignment="1">
      <alignment horizontal="center" vertical="center"/>
    </xf>
    <xf numFmtId="178" fontId="13" fillId="0" borderId="5" xfId="3" applyNumberFormat="1" applyFont="1" applyBorder="1" applyAlignment="1">
      <alignment horizontal="center" vertical="center"/>
    </xf>
    <xf numFmtId="20" fontId="20" fillId="0" borderId="0" xfId="4" applyNumberFormat="1" applyFont="1" applyAlignment="1">
      <alignment vertical="center" wrapText="1"/>
    </xf>
    <xf numFmtId="0" fontId="20" fillId="0" borderId="0" xfId="3" applyFont="1" applyAlignment="1">
      <alignment vertical="center" wrapText="1"/>
    </xf>
    <xf numFmtId="0" fontId="22" fillId="0" borderId="0" xfId="4" applyFont="1" applyAlignment="1">
      <alignment horizontal="center" vertical="center"/>
    </xf>
    <xf numFmtId="0" fontId="22" fillId="0" borderId="4" xfId="4" applyFont="1" applyBorder="1" applyAlignment="1">
      <alignment horizontal="center" vertical="center"/>
    </xf>
    <xf numFmtId="0" fontId="22" fillId="0" borderId="6" xfId="4" applyFont="1" applyBorder="1" applyAlignment="1">
      <alignment horizontal="center" vertical="center"/>
    </xf>
    <xf numFmtId="20" fontId="20" fillId="0" borderId="0" xfId="5" applyNumberFormat="1" applyFont="1" applyAlignment="1">
      <alignment horizontal="left" vertical="center" wrapText="1"/>
    </xf>
    <xf numFmtId="0" fontId="9" fillId="6" borderId="0" xfId="6" applyFont="1" applyFill="1" applyAlignment="1">
      <alignment horizontal="center" vertical="center" shrinkToFit="1"/>
    </xf>
    <xf numFmtId="0" fontId="20" fillId="0" borderId="4" xfId="4" applyFont="1" applyBorder="1" applyAlignment="1">
      <alignment horizontal="center" vertical="center"/>
    </xf>
    <xf numFmtId="0" fontId="20" fillId="0" borderId="5" xfId="4" applyFont="1" applyBorder="1" applyAlignment="1">
      <alignment horizontal="center" vertical="center"/>
    </xf>
    <xf numFmtId="0" fontId="20" fillId="0" borderId="6" xfId="4" applyFont="1" applyBorder="1" applyAlignment="1">
      <alignment horizontal="center" vertical="center"/>
    </xf>
    <xf numFmtId="0" fontId="38" fillId="0" borderId="4" xfId="4" applyFont="1" applyBorder="1" applyAlignment="1">
      <alignment horizontal="center" vertical="center"/>
    </xf>
    <xf numFmtId="0" fontId="38" fillId="0" borderId="6" xfId="4" applyFont="1" applyBorder="1" applyAlignment="1">
      <alignment horizontal="center" vertical="center"/>
    </xf>
    <xf numFmtId="0" fontId="20" fillId="0" borderId="5" xfId="3" applyFont="1" applyBorder="1" applyAlignment="1">
      <alignment horizontal="center" vertical="center"/>
    </xf>
    <xf numFmtId="0" fontId="20" fillId="0" borderId="6" xfId="3" applyFont="1" applyBorder="1" applyAlignment="1">
      <alignment horizontal="center" vertical="center"/>
    </xf>
    <xf numFmtId="0" fontId="22" fillId="0" borderId="0" xfId="4" applyFont="1" applyAlignment="1">
      <alignment horizontal="left" vertical="center"/>
    </xf>
    <xf numFmtId="0" fontId="20" fillId="0" borderId="4" xfId="8" applyFont="1" applyBorder="1" applyAlignment="1">
      <alignment horizontal="center" vertical="center"/>
    </xf>
    <xf numFmtId="0" fontId="20" fillId="0" borderId="5" xfId="8" applyFont="1" applyBorder="1" applyAlignment="1">
      <alignment horizontal="center" vertical="center"/>
    </xf>
    <xf numFmtId="0" fontId="20" fillId="0" borderId="6" xfId="8" applyFont="1" applyBorder="1" applyAlignment="1">
      <alignment horizontal="center" vertical="center"/>
    </xf>
    <xf numFmtId="3" fontId="20" fillId="0" borderId="4" xfId="8" applyNumberFormat="1" applyFont="1" applyBorder="1" applyAlignment="1">
      <alignment horizontal="center" vertical="center"/>
    </xf>
    <xf numFmtId="3" fontId="20" fillId="0" borderId="6" xfId="8" applyNumberFormat="1" applyFont="1" applyBorder="1" applyAlignment="1">
      <alignment horizontal="center" vertical="center"/>
    </xf>
    <xf numFmtId="185" fontId="20" fillId="0" borderId="4" xfId="8" applyNumberFormat="1" applyFont="1" applyBorder="1" applyAlignment="1">
      <alignment horizontal="center" vertical="center"/>
    </xf>
    <xf numFmtId="185" fontId="20" fillId="0" borderId="6" xfId="8" applyNumberFormat="1" applyFont="1" applyBorder="1" applyAlignment="1">
      <alignment horizontal="center" vertical="center"/>
    </xf>
    <xf numFmtId="0" fontId="38" fillId="0" borderId="4" xfId="3" applyFont="1" applyBorder="1" applyAlignment="1">
      <alignment horizontal="center" vertical="center" wrapText="1" shrinkToFit="1"/>
    </xf>
    <xf numFmtId="0" fontId="38" fillId="0" borderId="5" xfId="3" applyFont="1" applyBorder="1" applyAlignment="1">
      <alignment horizontal="center" vertical="center" wrapText="1" shrinkToFit="1"/>
    </xf>
    <xf numFmtId="0" fontId="38" fillId="0" borderId="6" xfId="3" applyFont="1" applyBorder="1" applyAlignment="1">
      <alignment horizontal="center" vertical="center" wrapText="1" shrinkToFit="1"/>
    </xf>
    <xf numFmtId="176" fontId="38" fillId="0" borderId="4" xfId="3" applyNumberFormat="1" applyFont="1" applyBorder="1" applyAlignment="1">
      <alignment horizontal="center" vertical="center" wrapText="1" shrinkToFit="1"/>
    </xf>
    <xf numFmtId="176" fontId="38" fillId="0" borderId="6" xfId="3" applyNumberFormat="1" applyFont="1" applyBorder="1" applyAlignment="1">
      <alignment horizontal="center" vertical="center" wrapText="1" shrinkToFit="1"/>
    </xf>
    <xf numFmtId="0" fontId="20" fillId="0" borderId="4" xfId="8" applyFont="1" applyBorder="1" applyAlignment="1">
      <alignment horizontal="left" vertical="center" wrapText="1"/>
    </xf>
    <xf numFmtId="0" fontId="20" fillId="0" borderId="6" xfId="8" applyFont="1" applyBorder="1" applyAlignment="1">
      <alignment horizontal="left" vertical="center"/>
    </xf>
    <xf numFmtId="0" fontId="20" fillId="0" borderId="12" xfId="8" applyFont="1" applyBorder="1" applyAlignment="1">
      <alignment horizontal="center" vertical="center"/>
    </xf>
    <xf numFmtId="3" fontId="9" fillId="0" borderId="12" xfId="8" applyNumberFormat="1" applyFont="1" applyBorder="1" applyAlignment="1">
      <alignment horizontal="center" vertical="center"/>
    </xf>
    <xf numFmtId="3" fontId="9" fillId="0" borderId="4" xfId="8" applyNumberFormat="1" applyFont="1" applyBorder="1" applyAlignment="1">
      <alignment horizontal="center" vertical="center"/>
    </xf>
    <xf numFmtId="3" fontId="9" fillId="0" borderId="6" xfId="8" applyNumberFormat="1" applyFont="1" applyBorder="1" applyAlignment="1">
      <alignment horizontal="center" vertical="center"/>
    </xf>
    <xf numFmtId="0" fontId="20" fillId="0" borderId="4" xfId="8" applyFont="1" applyBorder="1" applyAlignment="1">
      <alignment horizontal="center" vertical="center" wrapText="1"/>
    </xf>
    <xf numFmtId="0" fontId="20" fillId="0" borderId="6" xfId="8" applyFont="1" applyBorder="1" applyAlignment="1">
      <alignment horizontal="center" vertical="center" wrapText="1"/>
    </xf>
    <xf numFmtId="49" fontId="48" fillId="0" borderId="15" xfId="5" applyNumberFormat="1" applyFont="1" applyBorder="1" applyAlignment="1">
      <alignment horizontal="center" vertical="center"/>
    </xf>
    <xf numFmtId="49" fontId="48" fillId="0" borderId="16" xfId="5" applyNumberFormat="1" applyFont="1" applyBorder="1" applyAlignment="1">
      <alignment horizontal="center" vertical="center"/>
    </xf>
    <xf numFmtId="0" fontId="35" fillId="0" borderId="0" xfId="4" applyFont="1" applyAlignment="1">
      <alignment horizontal="center" vertical="center"/>
    </xf>
    <xf numFmtId="0" fontId="41" fillId="0" borderId="12" xfId="5" applyFont="1" applyBorder="1" applyAlignment="1">
      <alignment horizontal="center" vertical="center"/>
    </xf>
    <xf numFmtId="49" fontId="41" fillId="0" borderId="52" xfId="5" applyNumberFormat="1" applyFont="1" applyBorder="1" applyAlignment="1">
      <alignment horizontal="center" vertical="center"/>
    </xf>
    <xf numFmtId="49" fontId="41" fillId="0" borderId="17" xfId="5" applyNumberFormat="1" applyFont="1" applyBorder="1" applyAlignment="1">
      <alignment horizontal="center" vertical="center"/>
    </xf>
    <xf numFmtId="49" fontId="41" fillId="2" borderId="2" xfId="5" applyNumberFormat="1" applyFont="1" applyFill="1" applyBorder="1" applyAlignment="1">
      <alignment horizontal="center" vertical="center"/>
    </xf>
    <xf numFmtId="49" fontId="41" fillId="2" borderId="3" xfId="5" applyNumberFormat="1" applyFont="1" applyFill="1" applyBorder="1" applyAlignment="1">
      <alignment horizontal="center" vertical="center"/>
    </xf>
    <xf numFmtId="49" fontId="41" fillId="2" borderId="7" xfId="5" applyNumberFormat="1" applyFont="1" applyFill="1" applyBorder="1" applyAlignment="1">
      <alignment horizontal="center" vertical="center"/>
    </xf>
    <xf numFmtId="49" fontId="41" fillId="2" borderId="10" xfId="5" applyNumberFormat="1" applyFont="1" applyFill="1" applyBorder="1" applyAlignment="1">
      <alignment horizontal="center" vertical="center"/>
    </xf>
    <xf numFmtId="49" fontId="41" fillId="2" borderId="1" xfId="5" applyNumberFormat="1" applyFont="1" applyFill="1" applyBorder="1" applyAlignment="1">
      <alignment horizontal="center" vertical="center"/>
    </xf>
    <xf numFmtId="49" fontId="41" fillId="2" borderId="11" xfId="5" applyNumberFormat="1" applyFont="1" applyFill="1" applyBorder="1" applyAlignment="1">
      <alignment horizontal="center" vertical="center"/>
    </xf>
    <xf numFmtId="49" fontId="44" fillId="2" borderId="2" xfId="5" applyNumberFormat="1" applyFont="1" applyFill="1" applyBorder="1" applyAlignment="1">
      <alignment horizontal="center" vertical="center"/>
    </xf>
    <xf numFmtId="49" fontId="51" fillId="2" borderId="12" xfId="5" applyNumberFormat="1" applyFont="1" applyFill="1" applyBorder="1" applyAlignment="1">
      <alignment horizontal="center" vertical="center"/>
    </xf>
    <xf numFmtId="49" fontId="50" fillId="2" borderId="12" xfId="5" applyNumberFormat="1" applyFont="1" applyFill="1" applyBorder="1" applyAlignment="1">
      <alignment horizontal="center" vertical="center"/>
    </xf>
    <xf numFmtId="0" fontId="22" fillId="0" borderId="5" xfId="4" applyFont="1" applyBorder="1" applyAlignment="1">
      <alignment horizontal="center" vertical="center"/>
    </xf>
    <xf numFmtId="20" fontId="13" fillId="0" borderId="0" xfId="5" applyNumberFormat="1" applyFont="1" applyAlignment="1">
      <alignment horizontal="left" vertical="center" wrapText="1"/>
    </xf>
    <xf numFmtId="20" fontId="47" fillId="0" borderId="0" xfId="7" applyNumberFormat="1" applyFont="1" applyAlignment="1" applyProtection="1">
      <alignment horizontal="left" vertical="center"/>
      <protection locked="0"/>
    </xf>
    <xf numFmtId="49" fontId="41" fillId="0" borderId="54" xfId="5" applyNumberFormat="1" applyFont="1" applyBorder="1" applyAlignment="1">
      <alignment horizontal="center" vertical="center"/>
    </xf>
    <xf numFmtId="49" fontId="41" fillId="2" borderId="9" xfId="5" applyNumberFormat="1" applyFont="1" applyFill="1" applyBorder="1" applyAlignment="1">
      <alignment horizontal="center" vertical="center"/>
    </xf>
    <xf numFmtId="49" fontId="41" fillId="2" borderId="0" xfId="5" applyNumberFormat="1" applyFont="1" applyFill="1" applyAlignment="1">
      <alignment horizontal="center" vertical="center"/>
    </xf>
    <xf numFmtId="49" fontId="41" fillId="2" borderId="8" xfId="5" applyNumberFormat="1" applyFont="1" applyFill="1" applyBorder="1" applyAlignment="1">
      <alignment horizontal="center" vertical="center"/>
    </xf>
    <xf numFmtId="49" fontId="41" fillId="0" borderId="15" xfId="5" applyNumberFormat="1" applyFont="1" applyBorder="1" applyAlignment="1">
      <alignment horizontal="center" vertical="center"/>
    </xf>
    <xf numFmtId="49" fontId="41" fillId="0" borderId="16" xfId="5" applyNumberFormat="1" applyFont="1" applyBorder="1" applyAlignment="1">
      <alignment horizontal="center" vertical="center"/>
    </xf>
    <xf numFmtId="49" fontId="51" fillId="2" borderId="52" xfId="5" applyNumberFormat="1" applyFont="1" applyFill="1" applyBorder="1" applyAlignment="1">
      <alignment horizontal="center" vertical="center" wrapText="1"/>
    </xf>
    <xf numFmtId="49" fontId="51" fillId="2" borderId="17" xfId="5" applyNumberFormat="1" applyFont="1" applyFill="1" applyBorder="1" applyAlignment="1">
      <alignment horizontal="center" vertical="center" wrapText="1"/>
    </xf>
    <xf numFmtId="49" fontId="51" fillId="2" borderId="12" xfId="5" applyNumberFormat="1" applyFont="1" applyFill="1" applyBorder="1" applyAlignment="1">
      <alignment horizontal="center" vertical="center" wrapText="1"/>
    </xf>
    <xf numFmtId="0" fontId="22" fillId="0" borderId="4" xfId="8" applyFont="1" applyBorder="1" applyAlignment="1">
      <alignment horizontal="center" vertical="center"/>
    </xf>
    <xf numFmtId="0" fontId="22" fillId="0" borderId="5" xfId="8" applyFont="1" applyBorder="1" applyAlignment="1">
      <alignment horizontal="center" vertical="center"/>
    </xf>
    <xf numFmtId="0" fontId="22" fillId="0" borderId="6" xfId="8" applyFont="1" applyBorder="1" applyAlignment="1">
      <alignment horizontal="center" vertical="center"/>
    </xf>
    <xf numFmtId="0" fontId="20" fillId="0" borderId="4" xfId="4" applyFont="1" applyBorder="1" applyAlignment="1">
      <alignment vertical="center"/>
    </xf>
    <xf numFmtId="0" fontId="20" fillId="0" borderId="5" xfId="4" applyFont="1" applyBorder="1" applyAlignment="1">
      <alignment vertical="center"/>
    </xf>
    <xf numFmtId="0" fontId="38" fillId="0" borderId="4" xfId="11" applyFont="1" applyBorder="1" applyAlignment="1">
      <alignment horizontal="center" vertical="center"/>
    </xf>
    <xf numFmtId="0" fontId="38" fillId="0" borderId="6" xfId="11" applyFont="1" applyBorder="1" applyAlignment="1">
      <alignment horizontal="center" vertical="center"/>
    </xf>
    <xf numFmtId="188" fontId="38" fillId="0" borderId="4" xfId="11" applyNumberFormat="1" applyFont="1" applyBorder="1" applyAlignment="1">
      <alignment horizontal="center" vertical="center"/>
    </xf>
    <xf numFmtId="188" fontId="38" fillId="0" borderId="6" xfId="11" applyNumberFormat="1" applyFont="1" applyBorder="1" applyAlignment="1">
      <alignment horizontal="center" vertical="center"/>
    </xf>
    <xf numFmtId="188" fontId="20" fillId="0" borderId="4" xfId="8" applyNumberFormat="1" applyFont="1" applyBorder="1" applyAlignment="1">
      <alignment horizontal="right" vertical="center"/>
    </xf>
    <xf numFmtId="188" fontId="20" fillId="0" borderId="6" xfId="8" applyNumberFormat="1" applyFont="1" applyBorder="1" applyAlignment="1">
      <alignment horizontal="right" vertical="center"/>
    </xf>
    <xf numFmtId="188" fontId="20" fillId="4" borderId="4" xfId="11" applyNumberFormat="1" applyFont="1" applyFill="1" applyBorder="1" applyAlignment="1">
      <alignment horizontal="center" vertical="center"/>
    </xf>
    <xf numFmtId="188" fontId="20" fillId="4" borderId="6" xfId="11" applyNumberFormat="1" applyFont="1" applyFill="1" applyBorder="1" applyAlignment="1">
      <alignment horizontal="center" vertical="center"/>
    </xf>
    <xf numFmtId="0" fontId="22" fillId="0" borderId="12" xfId="4" applyFont="1" applyBorder="1" applyAlignment="1">
      <alignment horizontal="center" vertical="center"/>
    </xf>
    <xf numFmtId="0" fontId="20" fillId="0" borderId="4" xfId="4" applyFont="1" applyBorder="1" applyAlignment="1">
      <alignment horizontal="center" vertical="center" wrapText="1"/>
    </xf>
    <xf numFmtId="0" fontId="20" fillId="0" borderId="6" xfId="4" applyFont="1" applyBorder="1" applyAlignment="1">
      <alignment horizontal="center" vertical="center" wrapText="1"/>
    </xf>
    <xf numFmtId="0" fontId="38" fillId="0" borderId="4" xfId="4" applyFont="1" applyBorder="1" applyAlignment="1">
      <alignment horizontal="left" vertical="center" wrapText="1"/>
    </xf>
    <xf numFmtId="0" fontId="38" fillId="0" borderId="6" xfId="4" applyFont="1" applyBorder="1" applyAlignment="1">
      <alignment horizontal="left" vertical="center"/>
    </xf>
    <xf numFmtId="0" fontId="57" fillId="0" borderId="4" xfId="4" applyFont="1" applyBorder="1" applyAlignment="1">
      <alignment horizontal="center" vertical="center" wrapText="1"/>
    </xf>
    <xf numFmtId="0" fontId="57" fillId="0" borderId="6" xfId="4" applyFont="1" applyBorder="1" applyAlignment="1">
      <alignment horizontal="center" vertical="center"/>
    </xf>
  </cellXfs>
  <cellStyles count="15">
    <cellStyle name="桁区切り 2" xfId="2"/>
    <cellStyle name="標準" xfId="0" builtinId="0"/>
    <cellStyle name="標準 11" xfId="3"/>
    <cellStyle name="標準 2" xfId="1"/>
    <cellStyle name="標準 2 2" xfId="10"/>
    <cellStyle name="標準 3" xfId="9"/>
    <cellStyle name="標準 5" xfId="14"/>
    <cellStyle name="標準 7" xfId="7"/>
    <cellStyle name="標準 8" xfId="4"/>
    <cellStyle name="標準 9" xfId="13"/>
    <cellStyle name="標準_（最終版）積算内訳（旅費、消耗品、通信運搬費、レンタカー代ほか）" xfId="5"/>
    <cellStyle name="標準_（参考）様式6" xfId="11"/>
    <cellStyle name="標準_京大消耗" xfId="8"/>
    <cellStyle name="標準_経理処理ソフト【H24CO2削減・節電ポテンシャル事業】2012xxxx版" xfId="6"/>
    <cellStyle name="標準_消耗品７"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9</xdr:col>
      <xdr:colOff>60960</xdr:colOff>
      <xdr:row>7</xdr:row>
      <xdr:rowOff>144780</xdr:rowOff>
    </xdr:from>
    <xdr:to>
      <xdr:col>9</xdr:col>
      <xdr:colOff>129540</xdr:colOff>
      <xdr:row>8</xdr:row>
      <xdr:rowOff>182880</xdr:rowOff>
    </xdr:to>
    <xdr:sp macro="" textlink="">
      <xdr:nvSpPr>
        <xdr:cNvPr id="2" name="Text Box 4"/>
        <xdr:cNvSpPr txBox="1">
          <a:spLocks noChangeArrowheads="1"/>
        </xdr:cNvSpPr>
      </xdr:nvSpPr>
      <xdr:spPr bwMode="auto">
        <a:xfrm>
          <a:off x="4328160" y="1988820"/>
          <a:ext cx="6858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60960</xdr:colOff>
      <xdr:row>8</xdr:row>
      <xdr:rowOff>0</xdr:rowOff>
    </xdr:from>
    <xdr:to>
      <xdr:col>9</xdr:col>
      <xdr:colOff>129540</xdr:colOff>
      <xdr:row>9</xdr:row>
      <xdr:rowOff>38100</xdr:rowOff>
    </xdr:to>
    <xdr:sp macro="" textlink="">
      <xdr:nvSpPr>
        <xdr:cNvPr id="3" name="Text Box 1"/>
        <xdr:cNvSpPr txBox="1">
          <a:spLocks noChangeArrowheads="1"/>
        </xdr:cNvSpPr>
      </xdr:nvSpPr>
      <xdr:spPr bwMode="auto">
        <a:xfrm>
          <a:off x="4328160" y="2049780"/>
          <a:ext cx="6858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60960</xdr:colOff>
      <xdr:row>8</xdr:row>
      <xdr:rowOff>0</xdr:rowOff>
    </xdr:from>
    <xdr:to>
      <xdr:col>9</xdr:col>
      <xdr:colOff>129540</xdr:colOff>
      <xdr:row>9</xdr:row>
      <xdr:rowOff>38100</xdr:rowOff>
    </xdr:to>
    <xdr:sp macro="" textlink="">
      <xdr:nvSpPr>
        <xdr:cNvPr id="4" name="Text Box 4"/>
        <xdr:cNvSpPr txBox="1">
          <a:spLocks noChangeArrowheads="1"/>
        </xdr:cNvSpPr>
      </xdr:nvSpPr>
      <xdr:spPr bwMode="auto">
        <a:xfrm>
          <a:off x="4328160" y="2049780"/>
          <a:ext cx="6858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441960</xdr:colOff>
      <xdr:row>8</xdr:row>
      <xdr:rowOff>167640</xdr:rowOff>
    </xdr:from>
    <xdr:to>
      <xdr:col>13</xdr:col>
      <xdr:colOff>518160</xdr:colOff>
      <xdr:row>9</xdr:row>
      <xdr:rowOff>213360</xdr:rowOff>
    </xdr:to>
    <xdr:sp macro="" textlink="">
      <xdr:nvSpPr>
        <xdr:cNvPr id="5" name="Text Box 1"/>
        <xdr:cNvSpPr txBox="1">
          <a:spLocks noChangeArrowheads="1"/>
        </xdr:cNvSpPr>
      </xdr:nvSpPr>
      <xdr:spPr bwMode="auto">
        <a:xfrm>
          <a:off x="6842760" y="2217420"/>
          <a:ext cx="762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251460</xdr:colOff>
      <xdr:row>9</xdr:row>
      <xdr:rowOff>106680</xdr:rowOff>
    </xdr:from>
    <xdr:to>
      <xdr:col>12</xdr:col>
      <xdr:colOff>320040</xdr:colOff>
      <xdr:row>10</xdr:row>
      <xdr:rowOff>448</xdr:rowOff>
    </xdr:to>
    <xdr:sp macro="" textlink="">
      <xdr:nvSpPr>
        <xdr:cNvPr id="6" name="Text Box 4"/>
        <xdr:cNvSpPr txBox="1">
          <a:spLocks noChangeArrowheads="1"/>
        </xdr:cNvSpPr>
      </xdr:nvSpPr>
      <xdr:spPr bwMode="auto">
        <a:xfrm>
          <a:off x="6118860" y="2362200"/>
          <a:ext cx="68580" cy="2519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60960</xdr:colOff>
      <xdr:row>9</xdr:row>
      <xdr:rowOff>0</xdr:rowOff>
    </xdr:from>
    <xdr:to>
      <xdr:col>9</xdr:col>
      <xdr:colOff>129540</xdr:colOff>
      <xdr:row>9</xdr:row>
      <xdr:rowOff>236220</xdr:rowOff>
    </xdr:to>
    <xdr:sp macro="" textlink="">
      <xdr:nvSpPr>
        <xdr:cNvPr id="7" name="Text Box 1"/>
        <xdr:cNvSpPr txBox="1">
          <a:spLocks noChangeArrowheads="1"/>
        </xdr:cNvSpPr>
      </xdr:nvSpPr>
      <xdr:spPr bwMode="auto">
        <a:xfrm>
          <a:off x="4328160" y="2255520"/>
          <a:ext cx="685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60960</xdr:colOff>
      <xdr:row>9</xdr:row>
      <xdr:rowOff>0</xdr:rowOff>
    </xdr:from>
    <xdr:to>
      <xdr:col>9</xdr:col>
      <xdr:colOff>129540</xdr:colOff>
      <xdr:row>9</xdr:row>
      <xdr:rowOff>236220</xdr:rowOff>
    </xdr:to>
    <xdr:sp macro="" textlink="">
      <xdr:nvSpPr>
        <xdr:cNvPr id="8" name="Text Box 4"/>
        <xdr:cNvSpPr txBox="1">
          <a:spLocks noChangeArrowheads="1"/>
        </xdr:cNvSpPr>
      </xdr:nvSpPr>
      <xdr:spPr bwMode="auto">
        <a:xfrm>
          <a:off x="4328160" y="2255520"/>
          <a:ext cx="685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FAR/Desktop/&#9733;&#20316;&#26989;&#9733;/Lib&#65343;Hp/04_&#65288;&#21442;&#32771;&#36039;&#26009;2&#65289;&#31934;&#31639;&#22577;&#21578;&#26360;&#12501;&#12457;&#12540;&#12512;_2021r&#652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tsv-fsac001\&#26032;&#65420;&#65383;&#65394;&#65433;&#65403;&#65392;&#65418;&#65438;\&#65402;&#65437;&#65403;&#65433;&#65411;&#65384;&#65437;&#65400;&#65438;&#37096;&#38272;\G_&#31038;&#20250;&#12539;&#29872;&#22659;\&#24180;&#24230;&#21029;&#12503;&#12525;&#12472;&#12455;&#12463;&#12488;&#38306;&#36899;\2016\02&#12503;&#12525;&#12472;&#12455;&#12463;&#12488;\&#29872;&#22659;&#30465;_JCM&#37117;&#24066;&#38291;&#36899;&#25658;4&#37117;&#24066;&#20849;&#36890;\01&#31934;&#31639;\&#20849;&#36890;\&#12510;&#12491;&#12517;&#12450;&#12523;&#39006;\H28&#27096;&#24335;&#38598;&#65288;&#36890;&#24120;&#22996;&#35351;&#65289;0719&#25913;\07&#65288;&#27096;&#24335;7-2&#65289;&#32076;&#36027;&#21454;&#25903;&#26126;&#32048;0719&#259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精算報告書 "/>
      <sheetName val="精算報告書"/>
      <sheetName val="(1)-1業務内容別集計表"/>
      <sheetName val="(1)-2業務日誌"/>
      <sheetName val="①諸謝金内訳"/>
      <sheetName val="Sheet1"/>
      <sheetName val="✕"/>
      <sheetName val="②-1国内旅費内訳"/>
      <sheetName val="③借料及び損料内訳"/>
      <sheetName val="④消耗品費内訳"/>
      <sheetName val="⑤会議費内訳"/>
      <sheetName val="⑥印刷･製本費内訳"/>
      <sheetName val="⑦通信運搬費内訳"/>
      <sheetName val="(3)外注費"/>
    </sheetNames>
    <sheetDataSet>
      <sheetData sheetId="0"/>
      <sheetData sheetId="1"/>
      <sheetData sheetId="2">
        <row r="17">
          <cell r="P17">
            <v>15.020833333333334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積算内訳書（表紙）"/>
      <sheetName val="①-1業務内容別集計表"/>
      <sheetName val="①-2業務日誌○月分"/>
      <sheetName val="②諸謝金内訳"/>
      <sheetName val="③旅費内訳"/>
      <sheetName val="③-1国内旅費"/>
      <sheetName val="③-2外国旅費"/>
      <sheetName val="④備品費内訳"/>
      <sheetName val="⑤消耗品費内訳"/>
      <sheetName val="⑥印刷製本費内訳"/>
      <sheetName val="⑦通信運搬費内訳"/>
      <sheetName val="⑧光熱水費"/>
      <sheetName val="⑨借料及び損料内訳"/>
      <sheetName val="⑩会議費内訳"/>
      <sheetName val="⑪-1業務内容別集計表（賃金）"/>
      <sheetName val="⑪-2業務日誌○月分"/>
      <sheetName val="⑫雑役務費内訳"/>
      <sheetName val="⑬外注費内訳"/>
      <sheetName val="⑭共同実施費内訳"/>
    </sheetNames>
    <sheetDataSet>
      <sheetData sheetId="0">
        <row r="4">
          <cell r="D4" t="str">
            <v>株式会社●●</v>
          </cell>
        </row>
      </sheetData>
      <sheetData sheetId="1"/>
      <sheetData sheetId="2">
        <row r="43">
          <cell r="H43">
            <v>1.2083333333333335</v>
          </cell>
          <cell r="I43">
            <v>0.73958333333333326</v>
          </cell>
          <cell r="J43">
            <v>0.73958333333333337</v>
          </cell>
          <cell r="K43">
            <v>0.20833333333333334</v>
          </cell>
          <cell r="L43">
            <v>0.47916666666666663</v>
          </cell>
          <cell r="M43">
            <v>0.29166666666666669</v>
          </cell>
          <cell r="N43">
            <v>0.60416666666666674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C56"/>
  <sheetViews>
    <sheetView tabSelected="1" zoomScaleNormal="100" workbookViewId="0"/>
  </sheetViews>
  <sheetFormatPr defaultRowHeight="15"/>
  <cols>
    <col min="1" max="1" width="2.5" style="1" customWidth="1"/>
    <col min="2" max="29" width="4.19921875" style="1" customWidth="1"/>
    <col min="30" max="256" width="8.796875" style="2"/>
    <col min="257" max="257" width="2.5" style="2" customWidth="1"/>
    <col min="258" max="285" width="4.19921875" style="2" customWidth="1"/>
    <col min="286" max="512" width="8.796875" style="2"/>
    <col min="513" max="513" width="2.5" style="2" customWidth="1"/>
    <col min="514" max="541" width="4.19921875" style="2" customWidth="1"/>
    <col min="542" max="768" width="8.796875" style="2"/>
    <col min="769" max="769" width="2.5" style="2" customWidth="1"/>
    <col min="770" max="797" width="4.19921875" style="2" customWidth="1"/>
    <col min="798" max="1024" width="8.796875" style="2"/>
    <col min="1025" max="1025" width="2.5" style="2" customWidth="1"/>
    <col min="1026" max="1053" width="4.19921875" style="2" customWidth="1"/>
    <col min="1054" max="1280" width="8.796875" style="2"/>
    <col min="1281" max="1281" width="2.5" style="2" customWidth="1"/>
    <col min="1282" max="1309" width="4.19921875" style="2" customWidth="1"/>
    <col min="1310" max="1536" width="8.796875" style="2"/>
    <col min="1537" max="1537" width="2.5" style="2" customWidth="1"/>
    <col min="1538" max="1565" width="4.19921875" style="2" customWidth="1"/>
    <col min="1566" max="1792" width="8.796875" style="2"/>
    <col min="1793" max="1793" width="2.5" style="2" customWidth="1"/>
    <col min="1794" max="1821" width="4.19921875" style="2" customWidth="1"/>
    <col min="1822" max="2048" width="8.796875" style="2"/>
    <col min="2049" max="2049" width="2.5" style="2" customWidth="1"/>
    <col min="2050" max="2077" width="4.19921875" style="2" customWidth="1"/>
    <col min="2078" max="2304" width="8.796875" style="2"/>
    <col min="2305" max="2305" width="2.5" style="2" customWidth="1"/>
    <col min="2306" max="2333" width="4.19921875" style="2" customWidth="1"/>
    <col min="2334" max="2560" width="8.796875" style="2"/>
    <col min="2561" max="2561" width="2.5" style="2" customWidth="1"/>
    <col min="2562" max="2589" width="4.19921875" style="2" customWidth="1"/>
    <col min="2590" max="2816" width="8.796875" style="2"/>
    <col min="2817" max="2817" width="2.5" style="2" customWidth="1"/>
    <col min="2818" max="2845" width="4.19921875" style="2" customWidth="1"/>
    <col min="2846" max="3072" width="8.796875" style="2"/>
    <col min="3073" max="3073" width="2.5" style="2" customWidth="1"/>
    <col min="3074" max="3101" width="4.19921875" style="2" customWidth="1"/>
    <col min="3102" max="3328" width="8.796875" style="2"/>
    <col min="3329" max="3329" width="2.5" style="2" customWidth="1"/>
    <col min="3330" max="3357" width="4.19921875" style="2" customWidth="1"/>
    <col min="3358" max="3584" width="8.796875" style="2"/>
    <col min="3585" max="3585" width="2.5" style="2" customWidth="1"/>
    <col min="3586" max="3613" width="4.19921875" style="2" customWidth="1"/>
    <col min="3614" max="3840" width="8.796875" style="2"/>
    <col min="3841" max="3841" width="2.5" style="2" customWidth="1"/>
    <col min="3842" max="3869" width="4.19921875" style="2" customWidth="1"/>
    <col min="3870" max="4096" width="8.796875" style="2"/>
    <col min="4097" max="4097" width="2.5" style="2" customWidth="1"/>
    <col min="4098" max="4125" width="4.19921875" style="2" customWidth="1"/>
    <col min="4126" max="4352" width="8.796875" style="2"/>
    <col min="4353" max="4353" width="2.5" style="2" customWidth="1"/>
    <col min="4354" max="4381" width="4.19921875" style="2" customWidth="1"/>
    <col min="4382" max="4608" width="8.796875" style="2"/>
    <col min="4609" max="4609" width="2.5" style="2" customWidth="1"/>
    <col min="4610" max="4637" width="4.19921875" style="2" customWidth="1"/>
    <col min="4638" max="4864" width="8.796875" style="2"/>
    <col min="4865" max="4865" width="2.5" style="2" customWidth="1"/>
    <col min="4866" max="4893" width="4.19921875" style="2" customWidth="1"/>
    <col min="4894" max="5120" width="8.796875" style="2"/>
    <col min="5121" max="5121" width="2.5" style="2" customWidth="1"/>
    <col min="5122" max="5149" width="4.19921875" style="2" customWidth="1"/>
    <col min="5150" max="5376" width="8.796875" style="2"/>
    <col min="5377" max="5377" width="2.5" style="2" customWidth="1"/>
    <col min="5378" max="5405" width="4.19921875" style="2" customWidth="1"/>
    <col min="5406" max="5632" width="8.796875" style="2"/>
    <col min="5633" max="5633" width="2.5" style="2" customWidth="1"/>
    <col min="5634" max="5661" width="4.19921875" style="2" customWidth="1"/>
    <col min="5662" max="5888" width="8.796875" style="2"/>
    <col min="5889" max="5889" width="2.5" style="2" customWidth="1"/>
    <col min="5890" max="5917" width="4.19921875" style="2" customWidth="1"/>
    <col min="5918" max="6144" width="8.796875" style="2"/>
    <col min="6145" max="6145" width="2.5" style="2" customWidth="1"/>
    <col min="6146" max="6173" width="4.19921875" style="2" customWidth="1"/>
    <col min="6174" max="6400" width="8.796875" style="2"/>
    <col min="6401" max="6401" width="2.5" style="2" customWidth="1"/>
    <col min="6402" max="6429" width="4.19921875" style="2" customWidth="1"/>
    <col min="6430" max="6656" width="8.796875" style="2"/>
    <col min="6657" max="6657" width="2.5" style="2" customWidth="1"/>
    <col min="6658" max="6685" width="4.19921875" style="2" customWidth="1"/>
    <col min="6686" max="6912" width="8.796875" style="2"/>
    <col min="6913" max="6913" width="2.5" style="2" customWidth="1"/>
    <col min="6914" max="6941" width="4.19921875" style="2" customWidth="1"/>
    <col min="6942" max="7168" width="8.796875" style="2"/>
    <col min="7169" max="7169" width="2.5" style="2" customWidth="1"/>
    <col min="7170" max="7197" width="4.19921875" style="2" customWidth="1"/>
    <col min="7198" max="7424" width="8.796875" style="2"/>
    <col min="7425" max="7425" width="2.5" style="2" customWidth="1"/>
    <col min="7426" max="7453" width="4.19921875" style="2" customWidth="1"/>
    <col min="7454" max="7680" width="8.796875" style="2"/>
    <col min="7681" max="7681" width="2.5" style="2" customWidth="1"/>
    <col min="7682" max="7709" width="4.19921875" style="2" customWidth="1"/>
    <col min="7710" max="7936" width="8.796875" style="2"/>
    <col min="7937" max="7937" width="2.5" style="2" customWidth="1"/>
    <col min="7938" max="7965" width="4.19921875" style="2" customWidth="1"/>
    <col min="7966" max="8192" width="8.796875" style="2"/>
    <col min="8193" max="8193" width="2.5" style="2" customWidth="1"/>
    <col min="8194" max="8221" width="4.19921875" style="2" customWidth="1"/>
    <col min="8222" max="8448" width="8.796875" style="2"/>
    <col min="8449" max="8449" width="2.5" style="2" customWidth="1"/>
    <col min="8450" max="8477" width="4.19921875" style="2" customWidth="1"/>
    <col min="8478" max="8704" width="8.796875" style="2"/>
    <col min="8705" max="8705" width="2.5" style="2" customWidth="1"/>
    <col min="8706" max="8733" width="4.19921875" style="2" customWidth="1"/>
    <col min="8734" max="8960" width="8.796875" style="2"/>
    <col min="8961" max="8961" width="2.5" style="2" customWidth="1"/>
    <col min="8962" max="8989" width="4.19921875" style="2" customWidth="1"/>
    <col min="8990" max="9216" width="8.796875" style="2"/>
    <col min="9217" max="9217" width="2.5" style="2" customWidth="1"/>
    <col min="9218" max="9245" width="4.19921875" style="2" customWidth="1"/>
    <col min="9246" max="9472" width="8.796875" style="2"/>
    <col min="9473" max="9473" width="2.5" style="2" customWidth="1"/>
    <col min="9474" max="9501" width="4.19921875" style="2" customWidth="1"/>
    <col min="9502" max="9728" width="8.796875" style="2"/>
    <col min="9729" max="9729" width="2.5" style="2" customWidth="1"/>
    <col min="9730" max="9757" width="4.19921875" style="2" customWidth="1"/>
    <col min="9758" max="9984" width="8.796875" style="2"/>
    <col min="9985" max="9985" width="2.5" style="2" customWidth="1"/>
    <col min="9986" max="10013" width="4.19921875" style="2" customWidth="1"/>
    <col min="10014" max="10240" width="8.796875" style="2"/>
    <col min="10241" max="10241" width="2.5" style="2" customWidth="1"/>
    <col min="10242" max="10269" width="4.19921875" style="2" customWidth="1"/>
    <col min="10270" max="10496" width="8.796875" style="2"/>
    <col min="10497" max="10497" width="2.5" style="2" customWidth="1"/>
    <col min="10498" max="10525" width="4.19921875" style="2" customWidth="1"/>
    <col min="10526" max="10752" width="8.796875" style="2"/>
    <col min="10753" max="10753" width="2.5" style="2" customWidth="1"/>
    <col min="10754" max="10781" width="4.19921875" style="2" customWidth="1"/>
    <col min="10782" max="11008" width="8.796875" style="2"/>
    <col min="11009" max="11009" width="2.5" style="2" customWidth="1"/>
    <col min="11010" max="11037" width="4.19921875" style="2" customWidth="1"/>
    <col min="11038" max="11264" width="8.796875" style="2"/>
    <col min="11265" max="11265" width="2.5" style="2" customWidth="1"/>
    <col min="11266" max="11293" width="4.19921875" style="2" customWidth="1"/>
    <col min="11294" max="11520" width="8.796875" style="2"/>
    <col min="11521" max="11521" width="2.5" style="2" customWidth="1"/>
    <col min="11522" max="11549" width="4.19921875" style="2" customWidth="1"/>
    <col min="11550" max="11776" width="8.796875" style="2"/>
    <col min="11777" max="11777" width="2.5" style="2" customWidth="1"/>
    <col min="11778" max="11805" width="4.19921875" style="2" customWidth="1"/>
    <col min="11806" max="12032" width="8.796875" style="2"/>
    <col min="12033" max="12033" width="2.5" style="2" customWidth="1"/>
    <col min="12034" max="12061" width="4.19921875" style="2" customWidth="1"/>
    <col min="12062" max="12288" width="8.796875" style="2"/>
    <col min="12289" max="12289" width="2.5" style="2" customWidth="1"/>
    <col min="12290" max="12317" width="4.19921875" style="2" customWidth="1"/>
    <col min="12318" max="12544" width="8.796875" style="2"/>
    <col min="12545" max="12545" width="2.5" style="2" customWidth="1"/>
    <col min="12546" max="12573" width="4.19921875" style="2" customWidth="1"/>
    <col min="12574" max="12800" width="8.796875" style="2"/>
    <col min="12801" max="12801" width="2.5" style="2" customWidth="1"/>
    <col min="12802" max="12829" width="4.19921875" style="2" customWidth="1"/>
    <col min="12830" max="13056" width="8.796875" style="2"/>
    <col min="13057" max="13057" width="2.5" style="2" customWidth="1"/>
    <col min="13058" max="13085" width="4.19921875" style="2" customWidth="1"/>
    <col min="13086" max="13312" width="8.796875" style="2"/>
    <col min="13313" max="13313" width="2.5" style="2" customWidth="1"/>
    <col min="13314" max="13341" width="4.19921875" style="2" customWidth="1"/>
    <col min="13342" max="13568" width="8.796875" style="2"/>
    <col min="13569" max="13569" width="2.5" style="2" customWidth="1"/>
    <col min="13570" max="13597" width="4.19921875" style="2" customWidth="1"/>
    <col min="13598" max="13824" width="8.796875" style="2"/>
    <col min="13825" max="13825" width="2.5" style="2" customWidth="1"/>
    <col min="13826" max="13853" width="4.19921875" style="2" customWidth="1"/>
    <col min="13854" max="14080" width="8.796875" style="2"/>
    <col min="14081" max="14081" width="2.5" style="2" customWidth="1"/>
    <col min="14082" max="14109" width="4.19921875" style="2" customWidth="1"/>
    <col min="14110" max="14336" width="8.796875" style="2"/>
    <col min="14337" max="14337" width="2.5" style="2" customWidth="1"/>
    <col min="14338" max="14365" width="4.19921875" style="2" customWidth="1"/>
    <col min="14366" max="14592" width="8.796875" style="2"/>
    <col min="14593" max="14593" width="2.5" style="2" customWidth="1"/>
    <col min="14594" max="14621" width="4.19921875" style="2" customWidth="1"/>
    <col min="14622" max="14848" width="8.796875" style="2"/>
    <col min="14849" max="14849" width="2.5" style="2" customWidth="1"/>
    <col min="14850" max="14877" width="4.19921875" style="2" customWidth="1"/>
    <col min="14878" max="15104" width="8.796875" style="2"/>
    <col min="15105" max="15105" width="2.5" style="2" customWidth="1"/>
    <col min="15106" max="15133" width="4.19921875" style="2" customWidth="1"/>
    <col min="15134" max="15360" width="8.796875" style="2"/>
    <col min="15361" max="15361" width="2.5" style="2" customWidth="1"/>
    <col min="15362" max="15389" width="4.19921875" style="2" customWidth="1"/>
    <col min="15390" max="15616" width="8.796875" style="2"/>
    <col min="15617" max="15617" width="2.5" style="2" customWidth="1"/>
    <col min="15618" max="15645" width="4.19921875" style="2" customWidth="1"/>
    <col min="15646" max="15872" width="8.796875" style="2"/>
    <col min="15873" max="15873" width="2.5" style="2" customWidth="1"/>
    <col min="15874" max="15901" width="4.19921875" style="2" customWidth="1"/>
    <col min="15902" max="16128" width="8.796875" style="2"/>
    <col min="16129" max="16129" width="2.5" style="2" customWidth="1"/>
    <col min="16130" max="16157" width="4.19921875" style="2" customWidth="1"/>
    <col min="16158" max="16384" width="8.796875" style="2"/>
  </cols>
  <sheetData>
    <row r="1" spans="2:29">
      <c r="B1" s="328"/>
      <c r="C1" s="329"/>
      <c r="D1" s="329"/>
      <c r="E1" s="329"/>
      <c r="F1" s="329"/>
      <c r="G1" s="329"/>
      <c r="H1" s="329"/>
      <c r="I1" s="329"/>
      <c r="J1" s="329"/>
      <c r="K1" s="329"/>
      <c r="L1" s="329"/>
      <c r="M1" s="329"/>
      <c r="N1" s="329"/>
      <c r="O1" s="329"/>
      <c r="P1" s="329"/>
      <c r="Q1" s="329"/>
      <c r="R1" s="329"/>
      <c r="S1" s="329"/>
      <c r="T1" s="329"/>
      <c r="U1" s="329"/>
      <c r="V1" s="329"/>
      <c r="W1" s="329"/>
      <c r="X1" s="329"/>
      <c r="Y1" s="329"/>
    </row>
    <row r="2" spans="2:29" ht="22.8">
      <c r="B2" s="336" t="s">
        <v>291</v>
      </c>
      <c r="C2" s="336"/>
      <c r="D2" s="336"/>
      <c r="E2" s="336"/>
      <c r="F2" s="336"/>
      <c r="G2" s="336"/>
      <c r="H2" s="336"/>
      <c r="I2" s="336"/>
      <c r="J2" s="337"/>
      <c r="K2" s="337"/>
      <c r="L2" s="337"/>
      <c r="M2" s="337"/>
      <c r="N2" s="3"/>
      <c r="O2" s="3" t="s">
        <v>0</v>
      </c>
    </row>
    <row r="3" spans="2:29" ht="6" customHeight="1">
      <c r="B3" s="4"/>
      <c r="C3" s="5"/>
      <c r="D3" s="6"/>
    </row>
    <row r="4" spans="2:29" ht="22.8">
      <c r="B4" s="7" t="s">
        <v>1</v>
      </c>
      <c r="C4" s="8"/>
      <c r="D4" s="9"/>
      <c r="E4" s="330" t="s">
        <v>2</v>
      </c>
      <c r="F4" s="330"/>
      <c r="G4" s="330"/>
      <c r="H4" s="330"/>
      <c r="I4" s="330"/>
      <c r="J4" s="330"/>
      <c r="K4" s="330"/>
      <c r="L4" s="330"/>
      <c r="M4" s="330"/>
      <c r="N4" s="330"/>
      <c r="O4" s="330"/>
      <c r="P4" s="330"/>
    </row>
    <row r="5" spans="2:29">
      <c r="B5" s="328"/>
      <c r="C5" s="329"/>
      <c r="D5" s="329"/>
      <c r="E5" s="329"/>
      <c r="F5" s="329"/>
      <c r="G5" s="329"/>
      <c r="H5" s="329"/>
      <c r="I5" s="329"/>
      <c r="J5" s="329"/>
      <c r="K5" s="329"/>
      <c r="L5" s="329"/>
      <c r="M5" s="329"/>
      <c r="N5" s="329"/>
      <c r="O5" s="329"/>
      <c r="P5" s="329"/>
      <c r="Q5" s="329"/>
      <c r="R5" s="329"/>
      <c r="S5" s="329"/>
      <c r="T5" s="329"/>
      <c r="U5" s="329"/>
      <c r="V5" s="329"/>
      <c r="W5" s="329"/>
      <c r="X5" s="329"/>
      <c r="Y5" s="329"/>
    </row>
    <row r="6" spans="2:29">
      <c r="B6" s="331" t="s">
        <v>3</v>
      </c>
      <c r="C6" s="332"/>
      <c r="D6" s="332"/>
      <c r="E6" s="332"/>
      <c r="F6" s="333" t="s">
        <v>292</v>
      </c>
      <c r="G6" s="334"/>
      <c r="H6" s="334"/>
      <c r="I6" s="334"/>
      <c r="J6" s="334"/>
      <c r="K6" s="334"/>
      <c r="L6" s="334"/>
      <c r="M6" s="334"/>
      <c r="N6" s="334"/>
      <c r="O6" s="334"/>
      <c r="P6" s="334"/>
      <c r="Q6" s="334"/>
      <c r="R6" s="334"/>
      <c r="S6" s="334"/>
      <c r="T6" s="334"/>
      <c r="U6" s="334"/>
      <c r="V6" s="334"/>
      <c r="W6" s="334"/>
      <c r="X6" s="334"/>
      <c r="Y6" s="335"/>
      <c r="Z6" s="332" t="s">
        <v>4</v>
      </c>
      <c r="AA6" s="332"/>
      <c r="AB6" s="332"/>
      <c r="AC6" s="339"/>
    </row>
    <row r="7" spans="2:29">
      <c r="B7" s="10"/>
      <c r="C7" s="11"/>
      <c r="D7" s="11"/>
      <c r="E7" s="12"/>
      <c r="F7" s="13"/>
      <c r="G7" s="14"/>
      <c r="H7" s="14"/>
      <c r="I7" s="14"/>
      <c r="J7" s="15"/>
      <c r="K7" s="16"/>
      <c r="L7" s="16"/>
      <c r="M7" s="16"/>
      <c r="N7" s="16"/>
      <c r="O7" s="16"/>
      <c r="P7" s="16"/>
      <c r="Q7" s="16"/>
      <c r="R7" s="16"/>
      <c r="S7" s="16"/>
      <c r="T7" s="16"/>
      <c r="U7" s="16"/>
      <c r="V7" s="16"/>
      <c r="W7" s="16"/>
      <c r="X7" s="16"/>
      <c r="Y7" s="17"/>
      <c r="Z7" s="18"/>
      <c r="AA7" s="18"/>
      <c r="AB7" s="18"/>
      <c r="AC7" s="19"/>
    </row>
    <row r="8" spans="2:29">
      <c r="B8" s="314" t="s">
        <v>5</v>
      </c>
      <c r="C8" s="315"/>
      <c r="D8" s="315"/>
      <c r="E8" s="316"/>
      <c r="F8" s="317">
        <f>H10</f>
        <v>901250</v>
      </c>
      <c r="G8" s="318"/>
      <c r="H8" s="318"/>
      <c r="I8" s="318"/>
      <c r="J8" s="319"/>
      <c r="K8" s="20"/>
      <c r="L8" s="20"/>
      <c r="M8" s="20"/>
      <c r="N8" s="20"/>
      <c r="O8" s="20"/>
      <c r="P8" s="20"/>
      <c r="Q8" s="20"/>
      <c r="R8" s="21"/>
      <c r="S8" s="22"/>
      <c r="T8" s="23"/>
      <c r="U8" s="24"/>
      <c r="V8" s="25"/>
      <c r="W8" s="25"/>
      <c r="X8" s="24"/>
      <c r="Y8" s="26"/>
      <c r="Z8" s="27"/>
      <c r="AA8" s="27"/>
      <c r="AB8" s="27"/>
      <c r="AC8" s="28"/>
    </row>
    <row r="9" spans="2:29">
      <c r="B9" s="29"/>
      <c r="C9" s="30"/>
      <c r="D9" s="30"/>
      <c r="E9" s="30"/>
      <c r="F9" s="31"/>
      <c r="G9" s="32"/>
      <c r="H9" s="32"/>
      <c r="I9" s="32"/>
      <c r="J9" s="33"/>
      <c r="K9" s="20"/>
      <c r="L9" s="20"/>
      <c r="M9" s="20"/>
      <c r="N9" s="20"/>
      <c r="O9" s="20" t="s">
        <v>6</v>
      </c>
      <c r="P9" s="20"/>
      <c r="Q9" s="20"/>
      <c r="R9" s="21"/>
      <c r="S9" s="20" t="s">
        <v>7</v>
      </c>
      <c r="T9" s="23"/>
      <c r="U9" s="24"/>
      <c r="V9" s="25"/>
      <c r="W9" s="25"/>
      <c r="X9" s="24"/>
      <c r="Y9" s="26"/>
      <c r="Z9" s="27"/>
      <c r="AA9" s="27"/>
      <c r="AB9" s="27"/>
      <c r="AC9" s="28"/>
    </row>
    <row r="10" spans="2:29">
      <c r="B10" s="29"/>
      <c r="C10" s="30"/>
      <c r="D10" s="30"/>
      <c r="E10" s="30"/>
      <c r="F10" s="320" t="s">
        <v>8</v>
      </c>
      <c r="G10" s="321"/>
      <c r="H10" s="322">
        <f>SUM(V10:X15)</f>
        <v>901250</v>
      </c>
      <c r="I10" s="322"/>
      <c r="J10" s="323"/>
      <c r="K10" s="324" t="s">
        <v>9</v>
      </c>
      <c r="L10" s="325"/>
      <c r="M10" s="325"/>
      <c r="N10" s="325">
        <v>2500</v>
      </c>
      <c r="O10" s="325"/>
      <c r="P10" s="325"/>
      <c r="Q10" s="20" t="s">
        <v>10</v>
      </c>
      <c r="R10" s="326">
        <f>'[1](1)-1業務内容別集計表'!P17</f>
        <v>15.020833333333334</v>
      </c>
      <c r="S10" s="326"/>
      <c r="T10" s="34" t="s">
        <v>11</v>
      </c>
      <c r="U10" s="24" t="s">
        <v>12</v>
      </c>
      <c r="V10" s="327">
        <f>+ROUNDUP(N10*R10*24,0)</f>
        <v>901250</v>
      </c>
      <c r="W10" s="327"/>
      <c r="X10" s="327"/>
      <c r="Y10" s="26"/>
      <c r="Z10" s="27"/>
      <c r="AA10" s="27"/>
      <c r="AB10" s="27"/>
      <c r="AC10" s="28"/>
    </row>
    <row r="11" spans="2:29">
      <c r="B11" s="29"/>
      <c r="C11" s="30"/>
      <c r="D11" s="30"/>
      <c r="E11" s="30"/>
      <c r="F11" s="35"/>
      <c r="G11" s="20"/>
      <c r="H11" s="20"/>
      <c r="I11" s="20"/>
      <c r="J11" s="36"/>
      <c r="K11" s="324" t="s">
        <v>13</v>
      </c>
      <c r="L11" s="325"/>
      <c r="M11" s="325"/>
      <c r="N11" s="325"/>
      <c r="O11" s="325"/>
      <c r="P11" s="325"/>
      <c r="Q11" s="20" t="s">
        <v>10</v>
      </c>
      <c r="R11" s="338"/>
      <c r="S11" s="338"/>
      <c r="T11" s="34" t="s">
        <v>11</v>
      </c>
      <c r="U11" s="24" t="s">
        <v>12</v>
      </c>
      <c r="V11" s="327">
        <f>ROUNDDOWN(N11*R11,0)</f>
        <v>0</v>
      </c>
      <c r="W11" s="327"/>
      <c r="X11" s="327"/>
      <c r="Y11" s="26"/>
      <c r="Z11" s="27"/>
      <c r="AA11" s="27"/>
      <c r="AB11" s="27"/>
      <c r="AC11" s="28"/>
    </row>
    <row r="12" spans="2:29">
      <c r="B12" s="29"/>
      <c r="C12" s="30"/>
      <c r="D12" s="30"/>
      <c r="E12" s="30"/>
      <c r="F12" s="35"/>
      <c r="G12" s="20"/>
      <c r="H12" s="20"/>
      <c r="I12" s="20"/>
      <c r="J12" s="36"/>
      <c r="K12" s="324" t="s">
        <v>14</v>
      </c>
      <c r="L12" s="325"/>
      <c r="M12" s="325"/>
      <c r="N12" s="325"/>
      <c r="O12" s="325"/>
      <c r="P12" s="325"/>
      <c r="Q12" s="20" t="s">
        <v>10</v>
      </c>
      <c r="R12" s="338"/>
      <c r="S12" s="338"/>
      <c r="T12" s="34" t="s">
        <v>11</v>
      </c>
      <c r="U12" s="24" t="s">
        <v>12</v>
      </c>
      <c r="V12" s="327">
        <f>ROUNDDOWN(N12*R12,0)</f>
        <v>0</v>
      </c>
      <c r="W12" s="327"/>
      <c r="X12" s="327"/>
      <c r="Y12" s="26"/>
      <c r="Z12" s="27"/>
      <c r="AA12" s="27"/>
      <c r="AB12" s="27"/>
      <c r="AC12" s="28"/>
    </row>
    <row r="13" spans="2:29">
      <c r="B13" s="29"/>
      <c r="C13" s="30"/>
      <c r="D13" s="30"/>
      <c r="E13" s="30"/>
      <c r="F13" s="35"/>
      <c r="G13" s="20"/>
      <c r="H13" s="20"/>
      <c r="I13" s="20"/>
      <c r="J13" s="36"/>
      <c r="K13" s="324" t="s">
        <v>15</v>
      </c>
      <c r="L13" s="325"/>
      <c r="M13" s="325"/>
      <c r="N13" s="325"/>
      <c r="O13" s="325"/>
      <c r="P13" s="325"/>
      <c r="Q13" s="20" t="s">
        <v>10</v>
      </c>
      <c r="R13" s="338"/>
      <c r="S13" s="338"/>
      <c r="T13" s="34" t="s">
        <v>11</v>
      </c>
      <c r="U13" s="24" t="s">
        <v>12</v>
      </c>
      <c r="V13" s="327">
        <f>ROUNDDOWN(N13*R13,0)</f>
        <v>0</v>
      </c>
      <c r="W13" s="327"/>
      <c r="X13" s="327"/>
      <c r="Y13" s="26"/>
      <c r="Z13" s="27"/>
      <c r="AA13" s="27"/>
      <c r="AB13" s="27"/>
      <c r="AC13" s="28"/>
    </row>
    <row r="14" spans="2:29">
      <c r="B14" s="29"/>
      <c r="C14" s="30"/>
      <c r="D14" s="30"/>
      <c r="E14" s="30"/>
      <c r="F14" s="35"/>
      <c r="G14" s="20"/>
      <c r="H14" s="20"/>
      <c r="I14" s="20"/>
      <c r="J14" s="36"/>
      <c r="K14" s="324" t="s">
        <v>16</v>
      </c>
      <c r="L14" s="325"/>
      <c r="M14" s="325"/>
      <c r="N14" s="325"/>
      <c r="O14" s="325"/>
      <c r="P14" s="325"/>
      <c r="Q14" s="20" t="s">
        <v>10</v>
      </c>
      <c r="R14" s="338"/>
      <c r="S14" s="338"/>
      <c r="T14" s="34" t="s">
        <v>11</v>
      </c>
      <c r="U14" s="24" t="s">
        <v>12</v>
      </c>
      <c r="V14" s="327">
        <f>ROUNDDOWN(N14*R14,0)</f>
        <v>0</v>
      </c>
      <c r="W14" s="327"/>
      <c r="X14" s="327"/>
      <c r="Y14" s="26"/>
      <c r="Z14" s="27"/>
      <c r="AA14" s="27"/>
      <c r="AB14" s="27"/>
      <c r="AC14" s="28"/>
    </row>
    <row r="15" spans="2:29" ht="14.4" customHeight="1">
      <c r="B15" s="29"/>
      <c r="C15" s="30"/>
      <c r="D15" s="30"/>
      <c r="E15" s="30"/>
      <c r="F15" s="35"/>
      <c r="G15" s="20"/>
      <c r="H15" s="20"/>
      <c r="I15" s="20"/>
      <c r="J15" s="36"/>
      <c r="K15" s="324" t="s">
        <v>17</v>
      </c>
      <c r="L15" s="325"/>
      <c r="M15" s="325"/>
      <c r="N15" s="325"/>
      <c r="O15" s="325"/>
      <c r="P15" s="325"/>
      <c r="Q15" s="20" t="s">
        <v>10</v>
      </c>
      <c r="R15" s="338"/>
      <c r="S15" s="338"/>
      <c r="T15" s="34" t="s">
        <v>11</v>
      </c>
      <c r="U15" s="24" t="s">
        <v>12</v>
      </c>
      <c r="V15" s="327">
        <f>ROUNDDOWN(N15*R15,0)</f>
        <v>0</v>
      </c>
      <c r="W15" s="327"/>
      <c r="X15" s="327"/>
      <c r="Y15" s="26"/>
      <c r="Z15" s="27"/>
      <c r="AA15" s="27"/>
      <c r="AB15" s="27"/>
      <c r="AC15" s="28"/>
    </row>
    <row r="16" spans="2:29" ht="14.4" customHeight="1">
      <c r="B16" s="29"/>
      <c r="C16" s="37"/>
      <c r="D16" s="37"/>
      <c r="E16" s="37"/>
      <c r="F16" s="35"/>
      <c r="G16" s="20"/>
      <c r="H16" s="20"/>
      <c r="I16" s="20"/>
      <c r="J16" s="36"/>
      <c r="K16" s="38"/>
      <c r="L16" s="39"/>
      <c r="M16" s="39"/>
      <c r="N16" s="39"/>
      <c r="O16" s="39"/>
      <c r="P16" s="39"/>
      <c r="Q16" s="20"/>
      <c r="R16" s="24"/>
      <c r="S16" s="24"/>
      <c r="T16" s="24"/>
      <c r="U16" s="24"/>
      <c r="V16" s="40"/>
      <c r="W16" s="40"/>
      <c r="X16" s="40"/>
      <c r="Y16" s="26"/>
      <c r="Z16" s="27"/>
      <c r="AA16" s="27"/>
      <c r="AB16" s="27"/>
      <c r="AC16" s="28"/>
    </row>
    <row r="17" spans="2:29">
      <c r="B17" s="340"/>
      <c r="C17" s="341"/>
      <c r="D17" s="341"/>
      <c r="E17" s="341"/>
      <c r="F17" s="41"/>
      <c r="G17" s="42"/>
      <c r="H17" s="42"/>
      <c r="I17" s="42"/>
      <c r="J17" s="43"/>
      <c r="K17" s="42"/>
      <c r="L17" s="42"/>
      <c r="M17" s="42"/>
      <c r="N17" s="42"/>
      <c r="O17" s="42"/>
      <c r="P17" s="42"/>
      <c r="Q17" s="42"/>
      <c r="R17" s="44"/>
      <c r="S17" s="45"/>
      <c r="T17" s="45"/>
      <c r="U17" s="45"/>
      <c r="V17" s="45"/>
      <c r="W17" s="45"/>
      <c r="X17" s="45"/>
      <c r="Y17" s="46"/>
      <c r="Z17" s="47"/>
      <c r="AA17" s="47"/>
      <c r="AB17" s="47"/>
      <c r="AC17" s="48"/>
    </row>
    <row r="18" spans="2:29">
      <c r="B18" s="314" t="s">
        <v>18</v>
      </c>
      <c r="C18" s="315"/>
      <c r="D18" s="315"/>
      <c r="E18" s="315"/>
      <c r="F18" s="317">
        <f>F20+F26+F29+F31+F33+F36+F39+F42</f>
        <v>1132073</v>
      </c>
      <c r="G18" s="318"/>
      <c r="H18" s="318"/>
      <c r="I18" s="318"/>
      <c r="J18" s="319"/>
      <c r="K18" s="20"/>
      <c r="L18" s="20"/>
      <c r="M18" s="20"/>
      <c r="N18" s="20"/>
      <c r="O18" s="20"/>
      <c r="P18" s="20"/>
      <c r="Q18" s="20"/>
      <c r="R18" s="49"/>
      <c r="S18" s="22"/>
      <c r="T18" s="22"/>
      <c r="U18" s="22"/>
      <c r="V18" s="22"/>
      <c r="W18" s="22"/>
      <c r="X18" s="22"/>
      <c r="Y18" s="50"/>
      <c r="Z18" s="27"/>
      <c r="AA18" s="27"/>
      <c r="AB18" s="27"/>
      <c r="AC18" s="28"/>
    </row>
    <row r="19" spans="2:29">
      <c r="B19" s="29"/>
      <c r="C19" s="30"/>
      <c r="D19" s="30"/>
      <c r="E19" s="30"/>
      <c r="F19" s="35"/>
      <c r="G19" s="20"/>
      <c r="H19" s="20"/>
      <c r="I19" s="20"/>
      <c r="J19" s="36"/>
      <c r="K19" s="20"/>
      <c r="L19" s="20"/>
      <c r="M19" s="20"/>
      <c r="N19" s="20"/>
      <c r="O19" s="20"/>
      <c r="P19" s="20"/>
      <c r="Q19" s="20"/>
      <c r="R19" s="21"/>
      <c r="S19" s="22"/>
      <c r="T19" s="23"/>
      <c r="U19" s="24"/>
      <c r="V19" s="25"/>
      <c r="W19" s="25"/>
      <c r="X19" s="24"/>
      <c r="Y19" s="26"/>
      <c r="Z19" s="27"/>
      <c r="AA19" s="27"/>
      <c r="AB19" s="27"/>
      <c r="AC19" s="28"/>
    </row>
    <row r="20" spans="2:29">
      <c r="B20" s="314" t="s">
        <v>19</v>
      </c>
      <c r="C20" s="315"/>
      <c r="D20" s="315"/>
      <c r="E20" s="315"/>
      <c r="F20" s="317">
        <f>SUM(V20:X24)</f>
        <v>30000</v>
      </c>
      <c r="G20" s="318"/>
      <c r="H20" s="318"/>
      <c r="I20" s="318"/>
      <c r="J20" s="319"/>
      <c r="K20" s="324" t="s">
        <v>20</v>
      </c>
      <c r="L20" s="325"/>
      <c r="M20" s="325"/>
      <c r="N20" s="325">
        <v>10000</v>
      </c>
      <c r="O20" s="325"/>
      <c r="P20" s="325"/>
      <c r="Q20" s="20" t="s">
        <v>10</v>
      </c>
      <c r="R20" s="342">
        <v>1</v>
      </c>
      <c r="S20" s="342"/>
      <c r="T20" s="34" t="s">
        <v>21</v>
      </c>
      <c r="U20" s="24" t="s">
        <v>12</v>
      </c>
      <c r="V20" s="327">
        <f>+ROUNDUP(N20*R20,0)</f>
        <v>10000</v>
      </c>
      <c r="W20" s="327"/>
      <c r="X20" s="327"/>
      <c r="Y20" s="26"/>
      <c r="Z20" s="27"/>
      <c r="AA20" s="27"/>
      <c r="AB20" s="27"/>
      <c r="AC20" s="28"/>
    </row>
    <row r="21" spans="2:29">
      <c r="B21" s="29"/>
      <c r="C21" s="30"/>
      <c r="D21" s="30"/>
      <c r="E21" s="30"/>
      <c r="F21" s="38"/>
      <c r="G21" s="39"/>
      <c r="H21" s="39"/>
      <c r="I21" s="39"/>
      <c r="J21" s="51"/>
      <c r="K21" s="324" t="s">
        <v>22</v>
      </c>
      <c r="L21" s="325"/>
      <c r="M21" s="325"/>
      <c r="N21" s="325">
        <v>10000</v>
      </c>
      <c r="O21" s="325"/>
      <c r="P21" s="325"/>
      <c r="Q21" s="20" t="s">
        <v>10</v>
      </c>
      <c r="R21" s="342">
        <v>1</v>
      </c>
      <c r="S21" s="342"/>
      <c r="T21" s="34" t="s">
        <v>21</v>
      </c>
      <c r="U21" s="24" t="s">
        <v>12</v>
      </c>
      <c r="V21" s="327">
        <f>+ROUNDUP(N21*R21,0)</f>
        <v>10000</v>
      </c>
      <c r="W21" s="327"/>
      <c r="X21" s="327"/>
      <c r="Y21" s="26"/>
      <c r="Z21" s="27"/>
      <c r="AA21" s="27"/>
      <c r="AB21" s="27"/>
      <c r="AC21" s="28"/>
    </row>
    <row r="22" spans="2:29">
      <c r="B22" s="29"/>
      <c r="C22" s="30"/>
      <c r="D22" s="30"/>
      <c r="E22" s="30"/>
      <c r="F22" s="38"/>
      <c r="G22" s="39"/>
      <c r="H22" s="39"/>
      <c r="I22" s="39"/>
      <c r="J22" s="51"/>
      <c r="K22" s="324" t="s">
        <v>23</v>
      </c>
      <c r="L22" s="325"/>
      <c r="M22" s="325"/>
      <c r="N22" s="325">
        <v>10000</v>
      </c>
      <c r="O22" s="325"/>
      <c r="P22" s="325"/>
      <c r="Q22" s="20" t="s">
        <v>10</v>
      </c>
      <c r="R22" s="342">
        <v>1</v>
      </c>
      <c r="S22" s="342"/>
      <c r="T22" s="34" t="s">
        <v>21</v>
      </c>
      <c r="U22" s="24" t="s">
        <v>12</v>
      </c>
      <c r="V22" s="327">
        <f>+ROUNDUP(N22*R22,0)</f>
        <v>10000</v>
      </c>
      <c r="W22" s="327"/>
      <c r="X22" s="327"/>
      <c r="Y22" s="26"/>
      <c r="Z22" s="27"/>
      <c r="AA22" s="27"/>
      <c r="AB22" s="27"/>
      <c r="AC22" s="28"/>
    </row>
    <row r="23" spans="2:29">
      <c r="B23" s="29"/>
      <c r="C23" s="30"/>
      <c r="D23" s="30"/>
      <c r="E23" s="30"/>
      <c r="F23" s="38"/>
      <c r="G23" s="39"/>
      <c r="H23" s="39"/>
      <c r="I23" s="39"/>
      <c r="J23" s="51"/>
      <c r="K23" s="324" t="s">
        <v>24</v>
      </c>
      <c r="L23" s="325"/>
      <c r="M23" s="325"/>
      <c r="N23" s="325"/>
      <c r="O23" s="325"/>
      <c r="P23" s="325"/>
      <c r="Q23" s="20"/>
      <c r="R23" s="344"/>
      <c r="S23" s="344"/>
      <c r="T23" s="344"/>
      <c r="U23" s="24" t="s">
        <v>12</v>
      </c>
      <c r="V23" s="327">
        <f>+ROUNDUP(N23*R23,0)</f>
        <v>0</v>
      </c>
      <c r="W23" s="327"/>
      <c r="X23" s="327"/>
      <c r="Y23" s="26"/>
      <c r="Z23" s="27"/>
      <c r="AA23" s="27"/>
      <c r="AB23" s="27"/>
      <c r="AC23" s="28"/>
    </row>
    <row r="24" spans="2:29">
      <c r="B24" s="29"/>
      <c r="C24" s="30"/>
      <c r="D24" s="30"/>
      <c r="E24" s="30"/>
      <c r="F24" s="38"/>
      <c r="G24" s="39"/>
      <c r="H24" s="39"/>
      <c r="I24" s="39"/>
      <c r="J24" s="51"/>
      <c r="K24" s="324" t="s">
        <v>25</v>
      </c>
      <c r="L24" s="325"/>
      <c r="M24" s="325"/>
      <c r="N24" s="325"/>
      <c r="O24" s="325"/>
      <c r="P24" s="325"/>
      <c r="Q24" s="20"/>
      <c r="R24" s="344"/>
      <c r="S24" s="344"/>
      <c r="T24" s="344"/>
      <c r="U24" s="24" t="s">
        <v>12</v>
      </c>
      <c r="V24" s="327">
        <f>+ROUNDUP(N24*R24,0)</f>
        <v>0</v>
      </c>
      <c r="W24" s="327"/>
      <c r="X24" s="327"/>
      <c r="Y24" s="26"/>
      <c r="Z24" s="27"/>
      <c r="AA24" s="27"/>
      <c r="AB24" s="27"/>
      <c r="AC24" s="28"/>
    </row>
    <row r="25" spans="2:29">
      <c r="B25" s="29"/>
      <c r="C25" s="30"/>
      <c r="D25" s="30"/>
      <c r="E25" s="30"/>
      <c r="F25" s="35"/>
      <c r="G25" s="20"/>
      <c r="H25" s="20"/>
      <c r="I25" s="20"/>
      <c r="J25" s="36"/>
      <c r="K25" s="20"/>
      <c r="L25" s="20"/>
      <c r="M25" s="20"/>
      <c r="N25" s="20"/>
      <c r="O25" s="20"/>
      <c r="P25" s="20"/>
      <c r="Q25" s="20"/>
      <c r="R25" s="49"/>
      <c r="S25" s="22"/>
      <c r="T25" s="22"/>
      <c r="U25" s="22"/>
      <c r="V25" s="22"/>
      <c r="W25" s="22"/>
      <c r="X25" s="22"/>
      <c r="Y25" s="50"/>
      <c r="Z25" s="27"/>
      <c r="AA25" s="27"/>
      <c r="AB25" s="27"/>
      <c r="AC25" s="28"/>
    </row>
    <row r="26" spans="2:29">
      <c r="B26" s="314" t="s">
        <v>26</v>
      </c>
      <c r="C26" s="315"/>
      <c r="D26" s="315"/>
      <c r="E26" s="315"/>
      <c r="F26" s="317">
        <f>SUM(V26:X27)</f>
        <v>41273</v>
      </c>
      <c r="G26" s="318"/>
      <c r="H26" s="318"/>
      <c r="I26" s="318"/>
      <c r="J26" s="319"/>
      <c r="K26" s="324" t="s">
        <v>27</v>
      </c>
      <c r="L26" s="325"/>
      <c r="M26" s="325"/>
      <c r="N26" s="325" t="s">
        <v>28</v>
      </c>
      <c r="O26" s="325"/>
      <c r="P26" s="325"/>
      <c r="Q26" s="325"/>
      <c r="R26" s="325"/>
      <c r="S26" s="325"/>
      <c r="T26" s="325"/>
      <c r="U26" s="24" t="s">
        <v>12</v>
      </c>
      <c r="V26" s="343">
        <f>'②-1国内旅費内訳'!K28</f>
        <v>41273</v>
      </c>
      <c r="W26" s="343"/>
      <c r="X26" s="343"/>
      <c r="Y26" s="26"/>
      <c r="Z26" s="27"/>
      <c r="AA26" s="27"/>
      <c r="AB26" s="27"/>
      <c r="AC26" s="28"/>
    </row>
    <row r="27" spans="2:29">
      <c r="B27" s="29"/>
      <c r="C27" s="30"/>
      <c r="D27" s="30"/>
      <c r="E27" s="30"/>
      <c r="F27" s="35"/>
      <c r="G27" s="20"/>
      <c r="H27" s="20"/>
      <c r="I27" s="20"/>
      <c r="J27" s="36"/>
      <c r="K27" s="324" t="s">
        <v>29</v>
      </c>
      <c r="L27" s="325"/>
      <c r="M27" s="325"/>
      <c r="N27" s="325" t="s">
        <v>28</v>
      </c>
      <c r="O27" s="325"/>
      <c r="P27" s="325"/>
      <c r="Q27" s="325"/>
      <c r="R27" s="325"/>
      <c r="S27" s="325"/>
      <c r="T27" s="325"/>
      <c r="U27" s="24" t="s">
        <v>12</v>
      </c>
      <c r="V27" s="343"/>
      <c r="W27" s="343"/>
      <c r="X27" s="343"/>
      <c r="Y27" s="26"/>
      <c r="Z27" s="27"/>
      <c r="AA27" s="27"/>
      <c r="AB27" s="27"/>
      <c r="AC27" s="28"/>
    </row>
    <row r="28" spans="2:29">
      <c r="B28" s="29"/>
      <c r="C28" s="30"/>
      <c r="D28" s="30"/>
      <c r="E28" s="30"/>
      <c r="F28" s="35"/>
      <c r="G28" s="20"/>
      <c r="H28" s="20"/>
      <c r="I28" s="20"/>
      <c r="J28" s="36"/>
      <c r="K28" s="20"/>
      <c r="L28" s="20"/>
      <c r="M28" s="20"/>
      <c r="N28" s="20"/>
      <c r="O28" s="20"/>
      <c r="P28" s="20"/>
      <c r="Q28" s="20"/>
      <c r="R28" s="49"/>
      <c r="S28" s="22"/>
      <c r="T28" s="22"/>
      <c r="U28" s="22"/>
      <c r="V28" s="52"/>
      <c r="W28" s="52"/>
      <c r="X28" s="24"/>
      <c r="Y28" s="26"/>
      <c r="Z28" s="27"/>
      <c r="AA28" s="27"/>
      <c r="AB28" s="27"/>
      <c r="AC28" s="28"/>
    </row>
    <row r="29" spans="2:29">
      <c r="B29" s="314" t="s">
        <v>30</v>
      </c>
      <c r="C29" s="315"/>
      <c r="D29" s="315"/>
      <c r="E29" s="315"/>
      <c r="F29" s="317">
        <f>SUM(V29:X30)</f>
        <v>550000</v>
      </c>
      <c r="G29" s="318"/>
      <c r="H29" s="318"/>
      <c r="I29" s="318"/>
      <c r="J29" s="319"/>
      <c r="K29" s="324" t="s">
        <v>31</v>
      </c>
      <c r="L29" s="325"/>
      <c r="M29" s="325"/>
      <c r="N29" s="325"/>
      <c r="O29" s="325"/>
      <c r="P29" s="325"/>
      <c r="Q29" s="20" t="s">
        <v>28</v>
      </c>
      <c r="R29" s="344"/>
      <c r="S29" s="344"/>
      <c r="T29" s="344"/>
      <c r="U29" s="24" t="s">
        <v>12</v>
      </c>
      <c r="V29" s="343">
        <f>③借料及び損料内訳!I29</f>
        <v>550000</v>
      </c>
      <c r="W29" s="343"/>
      <c r="X29" s="343"/>
      <c r="Y29" s="26"/>
      <c r="Z29" s="27"/>
      <c r="AA29" s="27"/>
      <c r="AB29" s="27"/>
      <c r="AC29" s="28"/>
    </row>
    <row r="30" spans="2:29">
      <c r="B30" s="29"/>
      <c r="C30" s="30"/>
      <c r="D30" s="30"/>
      <c r="E30" s="30"/>
      <c r="F30" s="35"/>
      <c r="G30" s="20"/>
      <c r="H30" s="20"/>
      <c r="I30" s="20"/>
      <c r="J30" s="36"/>
      <c r="K30" s="324"/>
      <c r="L30" s="325"/>
      <c r="M30" s="325"/>
      <c r="N30" s="325"/>
      <c r="O30" s="325"/>
      <c r="P30" s="325"/>
      <c r="Q30" s="20"/>
      <c r="R30" s="344"/>
      <c r="S30" s="344"/>
      <c r="T30" s="344"/>
      <c r="U30" s="24"/>
      <c r="V30" s="343"/>
      <c r="W30" s="343"/>
      <c r="X30" s="343"/>
      <c r="Y30" s="26"/>
      <c r="Z30" s="27"/>
      <c r="AA30" s="27"/>
      <c r="AB30" s="27"/>
      <c r="AC30" s="28"/>
    </row>
    <row r="31" spans="2:29">
      <c r="B31" s="314" t="s">
        <v>32</v>
      </c>
      <c r="C31" s="315"/>
      <c r="D31" s="315"/>
      <c r="E31" s="315"/>
      <c r="F31" s="317">
        <f>SUM(V31:X32)</f>
        <v>162000</v>
      </c>
      <c r="G31" s="318"/>
      <c r="H31" s="318"/>
      <c r="I31" s="318"/>
      <c r="J31" s="319"/>
      <c r="K31" s="324" t="s">
        <v>33</v>
      </c>
      <c r="L31" s="325"/>
      <c r="M31" s="325"/>
      <c r="N31" s="325"/>
      <c r="O31" s="325"/>
      <c r="P31" s="325"/>
      <c r="Q31" s="325"/>
      <c r="R31" s="325"/>
      <c r="S31" s="325"/>
      <c r="T31" s="325"/>
      <c r="U31" s="24" t="s">
        <v>12</v>
      </c>
      <c r="V31" s="343">
        <f>④消耗品費内訳!I29</f>
        <v>162000</v>
      </c>
      <c r="W31" s="343"/>
      <c r="X31" s="343"/>
      <c r="Y31" s="26"/>
      <c r="Z31" s="27"/>
      <c r="AA31" s="27"/>
      <c r="AB31" s="27"/>
      <c r="AC31" s="28"/>
    </row>
    <row r="32" spans="2:29">
      <c r="B32" s="29"/>
      <c r="C32" s="30"/>
      <c r="D32" s="30"/>
      <c r="E32" s="30"/>
      <c r="F32" s="35"/>
      <c r="G32" s="20"/>
      <c r="H32" s="20"/>
      <c r="I32" s="20"/>
      <c r="J32" s="36"/>
      <c r="K32" s="324"/>
      <c r="L32" s="325"/>
      <c r="M32" s="325"/>
      <c r="N32" s="325"/>
      <c r="O32" s="325"/>
      <c r="P32" s="325"/>
      <c r="Q32" s="325"/>
      <c r="R32" s="325"/>
      <c r="S32" s="325"/>
      <c r="T32" s="325"/>
      <c r="U32" s="24"/>
      <c r="V32" s="343"/>
      <c r="W32" s="343"/>
      <c r="X32" s="343"/>
      <c r="Y32" s="26"/>
      <c r="Z32" s="27"/>
      <c r="AA32" s="27"/>
      <c r="AB32" s="27"/>
      <c r="AC32" s="28"/>
    </row>
    <row r="33" spans="2:29">
      <c r="B33" s="314" t="s">
        <v>34</v>
      </c>
      <c r="C33" s="315"/>
      <c r="D33" s="315"/>
      <c r="E33" s="315"/>
      <c r="F33" s="317">
        <f>SUM(V33:X34)</f>
        <v>1800</v>
      </c>
      <c r="G33" s="318"/>
      <c r="H33" s="318"/>
      <c r="I33" s="318"/>
      <c r="J33" s="319"/>
      <c r="K33" s="324" t="s">
        <v>35</v>
      </c>
      <c r="L33" s="325"/>
      <c r="M33" s="325"/>
      <c r="N33" s="325"/>
      <c r="O33" s="325"/>
      <c r="P33" s="325"/>
      <c r="Q33" s="20"/>
      <c r="R33" s="344"/>
      <c r="S33" s="344"/>
      <c r="T33" s="344"/>
      <c r="U33" s="24" t="s">
        <v>12</v>
      </c>
      <c r="V33" s="343">
        <f>⑤会議費内訳!I25</f>
        <v>1800</v>
      </c>
      <c r="W33" s="343"/>
      <c r="X33" s="343"/>
      <c r="Y33" s="26"/>
      <c r="Z33" s="27"/>
      <c r="AA33" s="27"/>
      <c r="AB33" s="27"/>
      <c r="AC33" s="28"/>
    </row>
    <row r="34" spans="2:29" ht="14.4" customHeight="1">
      <c r="B34" s="29"/>
      <c r="C34" s="30"/>
      <c r="D34" s="30"/>
      <c r="E34" s="30"/>
      <c r="F34" s="35"/>
      <c r="G34" s="20"/>
      <c r="H34" s="20"/>
      <c r="I34" s="20"/>
      <c r="J34" s="36"/>
      <c r="K34" s="324" t="s">
        <v>36</v>
      </c>
      <c r="L34" s="325"/>
      <c r="M34" s="325"/>
      <c r="N34" s="325"/>
      <c r="O34" s="325"/>
      <c r="P34" s="325"/>
      <c r="Q34" s="20"/>
      <c r="R34" s="344"/>
      <c r="S34" s="344"/>
      <c r="T34" s="344"/>
      <c r="U34" s="24" t="s">
        <v>12</v>
      </c>
      <c r="V34" s="343"/>
      <c r="W34" s="343"/>
      <c r="X34" s="343"/>
      <c r="Y34" s="26"/>
      <c r="Z34" s="27"/>
      <c r="AA34" s="27"/>
      <c r="AB34" s="27"/>
      <c r="AC34" s="28"/>
    </row>
    <row r="35" spans="2:29">
      <c r="B35" s="29"/>
      <c r="C35" s="30"/>
      <c r="D35" s="30"/>
      <c r="E35" s="30"/>
      <c r="F35" s="35"/>
      <c r="G35" s="20"/>
      <c r="H35" s="20"/>
      <c r="I35" s="20"/>
      <c r="J35" s="36"/>
      <c r="K35" s="20"/>
      <c r="L35" s="20"/>
      <c r="M35" s="20"/>
      <c r="N35" s="20"/>
      <c r="O35" s="20"/>
      <c r="P35" s="20"/>
      <c r="Q35" s="20"/>
      <c r="R35" s="49"/>
      <c r="S35" s="22"/>
      <c r="T35" s="22"/>
      <c r="U35" s="22"/>
      <c r="V35" s="52"/>
      <c r="W35" s="52"/>
      <c r="X35" s="24"/>
      <c r="Y35" s="26"/>
      <c r="Z35" s="27"/>
      <c r="AA35" s="27"/>
      <c r="AB35" s="27"/>
      <c r="AC35" s="28"/>
    </row>
    <row r="36" spans="2:29">
      <c r="B36" s="314" t="s">
        <v>37</v>
      </c>
      <c r="C36" s="315"/>
      <c r="D36" s="315"/>
      <c r="E36" s="315"/>
      <c r="F36" s="317">
        <f>SUM(V36:X37)</f>
        <v>11000</v>
      </c>
      <c r="G36" s="318"/>
      <c r="H36" s="318"/>
      <c r="I36" s="318"/>
      <c r="J36" s="319"/>
      <c r="K36" s="324" t="s">
        <v>38</v>
      </c>
      <c r="L36" s="325"/>
      <c r="M36" s="325"/>
      <c r="N36" s="325"/>
      <c r="O36" s="325"/>
      <c r="P36" s="325"/>
      <c r="Q36" s="20"/>
      <c r="R36" s="344"/>
      <c r="S36" s="344"/>
      <c r="T36" s="344"/>
      <c r="U36" s="24" t="s">
        <v>12</v>
      </c>
      <c r="V36" s="343">
        <f>⑥印刷･製本費内訳!I28</f>
        <v>11000</v>
      </c>
      <c r="W36" s="343"/>
      <c r="X36" s="343"/>
      <c r="Y36" s="26"/>
      <c r="Z36" s="27"/>
      <c r="AA36" s="27"/>
      <c r="AB36" s="27"/>
      <c r="AC36" s="28"/>
    </row>
    <row r="37" spans="2:29">
      <c r="B37" s="29"/>
      <c r="C37" s="30"/>
      <c r="D37" s="30"/>
      <c r="E37" s="30"/>
      <c r="F37" s="35"/>
      <c r="G37" s="20"/>
      <c r="H37" s="20"/>
      <c r="I37" s="20"/>
      <c r="J37" s="36"/>
      <c r="K37" s="324" t="s">
        <v>39</v>
      </c>
      <c r="L37" s="325"/>
      <c r="M37" s="325"/>
      <c r="N37" s="325"/>
      <c r="O37" s="325"/>
      <c r="P37" s="325"/>
      <c r="Q37" s="20"/>
      <c r="R37" s="344"/>
      <c r="S37" s="344"/>
      <c r="T37" s="344"/>
      <c r="U37" s="24" t="s">
        <v>12</v>
      </c>
      <c r="V37" s="343"/>
      <c r="W37" s="343"/>
      <c r="X37" s="343"/>
      <c r="Y37" s="26"/>
      <c r="Z37" s="27"/>
      <c r="AA37" s="27"/>
      <c r="AB37" s="27"/>
      <c r="AC37" s="28"/>
    </row>
    <row r="38" spans="2:29">
      <c r="B38" s="29"/>
      <c r="C38" s="30"/>
      <c r="D38" s="30"/>
      <c r="E38" s="30"/>
      <c r="F38" s="35"/>
      <c r="G38" s="20"/>
      <c r="H38" s="20"/>
      <c r="I38" s="20"/>
      <c r="J38" s="36"/>
      <c r="K38" s="20"/>
      <c r="L38" s="20"/>
      <c r="M38" s="20"/>
      <c r="N38" s="20"/>
      <c r="O38" s="20"/>
      <c r="P38" s="20"/>
      <c r="Q38" s="20"/>
      <c r="R38" s="49"/>
      <c r="S38" s="22"/>
      <c r="T38" s="22"/>
      <c r="U38" s="22"/>
      <c r="V38" s="52"/>
      <c r="W38" s="52"/>
      <c r="X38" s="24"/>
      <c r="Y38" s="26"/>
      <c r="Z38" s="27"/>
      <c r="AA38" s="27"/>
      <c r="AB38" s="27"/>
      <c r="AC38" s="28"/>
    </row>
    <row r="39" spans="2:29">
      <c r="B39" s="314" t="s">
        <v>40</v>
      </c>
      <c r="C39" s="315"/>
      <c r="D39" s="315"/>
      <c r="E39" s="315"/>
      <c r="F39" s="317">
        <f>SUM(V39:X40)</f>
        <v>76000</v>
      </c>
      <c r="G39" s="318"/>
      <c r="H39" s="318"/>
      <c r="I39" s="318"/>
      <c r="J39" s="319"/>
      <c r="K39" s="324" t="s">
        <v>41</v>
      </c>
      <c r="L39" s="325"/>
      <c r="M39" s="325"/>
      <c r="N39" s="325"/>
      <c r="O39" s="325"/>
      <c r="P39" s="325"/>
      <c r="Q39" s="20"/>
      <c r="R39" s="344"/>
      <c r="S39" s="344"/>
      <c r="T39" s="344"/>
      <c r="U39" s="24" t="s">
        <v>12</v>
      </c>
      <c r="V39" s="343">
        <f>⑦通信運搬費内訳!I28</f>
        <v>76000</v>
      </c>
      <c r="W39" s="343"/>
      <c r="X39" s="343"/>
      <c r="Y39" s="26"/>
      <c r="Z39" s="27"/>
      <c r="AA39" s="27"/>
      <c r="AB39" s="27"/>
      <c r="AC39" s="28"/>
    </row>
    <row r="40" spans="2:29">
      <c r="B40" s="29"/>
      <c r="C40" s="30"/>
      <c r="D40" s="30"/>
      <c r="E40" s="30"/>
      <c r="F40" s="35"/>
      <c r="G40" s="20"/>
      <c r="H40" s="20"/>
      <c r="I40" s="20"/>
      <c r="J40" s="36"/>
      <c r="K40" s="324" t="s">
        <v>42</v>
      </c>
      <c r="L40" s="325"/>
      <c r="M40" s="325"/>
      <c r="N40" s="325"/>
      <c r="O40" s="325"/>
      <c r="P40" s="325"/>
      <c r="Q40" s="20"/>
      <c r="R40" s="344"/>
      <c r="S40" s="344"/>
      <c r="T40" s="344"/>
      <c r="U40" s="24" t="s">
        <v>12</v>
      </c>
      <c r="V40" s="343"/>
      <c r="W40" s="343"/>
      <c r="X40" s="343"/>
      <c r="Y40" s="26"/>
      <c r="Z40" s="27"/>
      <c r="AA40" s="27"/>
      <c r="AB40" s="27"/>
      <c r="AC40" s="28"/>
    </row>
    <row r="41" spans="2:29">
      <c r="B41" s="29"/>
      <c r="C41" s="30"/>
      <c r="D41" s="30"/>
      <c r="E41" s="30"/>
      <c r="F41" s="35"/>
      <c r="G41" s="20"/>
      <c r="H41" s="20"/>
      <c r="I41" s="20"/>
      <c r="J41" s="36"/>
      <c r="K41" s="20"/>
      <c r="L41" s="20"/>
      <c r="M41" s="20"/>
      <c r="N41" s="20"/>
      <c r="O41" s="20"/>
      <c r="P41" s="20"/>
      <c r="Q41" s="20"/>
      <c r="R41" s="49"/>
      <c r="S41" s="22"/>
      <c r="T41" s="22"/>
      <c r="U41" s="22"/>
      <c r="V41" s="52"/>
      <c r="W41" s="52"/>
      <c r="X41" s="24"/>
      <c r="Y41" s="26"/>
      <c r="Z41" s="27"/>
      <c r="AA41" s="27"/>
      <c r="AB41" s="27"/>
      <c r="AC41" s="28"/>
    </row>
    <row r="42" spans="2:29">
      <c r="B42" s="314" t="s">
        <v>293</v>
      </c>
      <c r="C42" s="315"/>
      <c r="D42" s="315"/>
      <c r="E42" s="315"/>
      <c r="F42" s="317">
        <f>SUM(V42:X43)</f>
        <v>260000</v>
      </c>
      <c r="G42" s="318"/>
      <c r="H42" s="318"/>
      <c r="I42" s="318"/>
      <c r="J42" s="319"/>
      <c r="K42" s="324" t="s">
        <v>294</v>
      </c>
      <c r="L42" s="325"/>
      <c r="M42" s="325"/>
      <c r="N42" s="325"/>
      <c r="O42" s="325"/>
      <c r="P42" s="325"/>
      <c r="Q42" s="311"/>
      <c r="R42" s="344"/>
      <c r="S42" s="344"/>
      <c r="T42" s="344"/>
      <c r="U42" s="313" t="s">
        <v>12</v>
      </c>
      <c r="V42" s="343">
        <f>⑧その他経費内訳!I28</f>
        <v>260000</v>
      </c>
      <c r="W42" s="343"/>
      <c r="X42" s="343"/>
      <c r="Y42" s="26"/>
      <c r="Z42" s="27"/>
      <c r="AA42" s="27"/>
      <c r="AB42" s="27"/>
      <c r="AC42" s="28"/>
    </row>
    <row r="43" spans="2:29">
      <c r="B43" s="308"/>
      <c r="C43" s="309"/>
      <c r="D43" s="309"/>
      <c r="E43" s="309"/>
      <c r="F43" s="310"/>
      <c r="G43" s="311"/>
      <c r="H43" s="311"/>
      <c r="I43" s="311"/>
      <c r="J43" s="312"/>
      <c r="K43" s="324"/>
      <c r="L43" s="325"/>
      <c r="M43" s="325"/>
      <c r="N43" s="325"/>
      <c r="O43" s="325"/>
      <c r="P43" s="325"/>
      <c r="Q43" s="311"/>
      <c r="R43" s="344"/>
      <c r="S43" s="344"/>
      <c r="T43" s="344"/>
      <c r="U43" s="313"/>
      <c r="V43" s="343"/>
      <c r="W43" s="343"/>
      <c r="X43" s="343"/>
      <c r="Y43" s="26"/>
      <c r="Z43" s="27"/>
      <c r="AA43" s="27"/>
      <c r="AB43" s="27"/>
      <c r="AC43" s="28"/>
    </row>
    <row r="44" spans="2:29">
      <c r="B44" s="308"/>
      <c r="C44" s="309"/>
      <c r="D44" s="309"/>
      <c r="E44" s="309"/>
      <c r="F44" s="310"/>
      <c r="G44" s="311"/>
      <c r="H44" s="311"/>
      <c r="I44" s="311"/>
      <c r="J44" s="312"/>
      <c r="K44" s="311"/>
      <c r="L44" s="311"/>
      <c r="M44" s="311"/>
      <c r="N44" s="311"/>
      <c r="O44" s="311"/>
      <c r="P44" s="311"/>
      <c r="Q44" s="311"/>
      <c r="R44" s="49"/>
      <c r="S44" s="22"/>
      <c r="T44" s="22"/>
      <c r="U44" s="22"/>
      <c r="V44" s="52"/>
      <c r="W44" s="52"/>
      <c r="X44" s="313"/>
      <c r="Y44" s="26"/>
      <c r="Z44" s="27"/>
      <c r="AA44" s="27"/>
      <c r="AB44" s="27"/>
      <c r="AC44" s="28"/>
    </row>
    <row r="45" spans="2:29">
      <c r="B45" s="314" t="s">
        <v>43</v>
      </c>
      <c r="C45" s="315"/>
      <c r="D45" s="315"/>
      <c r="E45" s="316"/>
      <c r="F45" s="317">
        <f>SUM(V45:X47)</f>
        <v>7040000</v>
      </c>
      <c r="G45" s="318"/>
      <c r="H45" s="318"/>
      <c r="I45" s="318"/>
      <c r="J45" s="319"/>
      <c r="K45" s="53" t="s">
        <v>44</v>
      </c>
      <c r="L45" s="54"/>
      <c r="M45" s="54"/>
      <c r="N45" s="54"/>
      <c r="O45" s="54"/>
      <c r="P45" s="54"/>
      <c r="Q45" s="54"/>
      <c r="R45" s="345" t="s">
        <v>28</v>
      </c>
      <c r="S45" s="345"/>
      <c r="T45" s="345"/>
      <c r="U45" s="24" t="s">
        <v>12</v>
      </c>
      <c r="V45" s="343">
        <f>'(3)外注費'!I9</f>
        <v>5500000</v>
      </c>
      <c r="W45" s="343"/>
      <c r="X45" s="343"/>
      <c r="Y45" s="26"/>
      <c r="Z45" s="27"/>
      <c r="AA45" s="27"/>
      <c r="AB45" s="27"/>
      <c r="AC45" s="28"/>
    </row>
    <row r="46" spans="2:29">
      <c r="B46" s="348"/>
      <c r="C46" s="349"/>
      <c r="D46" s="349"/>
      <c r="E46" s="350"/>
      <c r="F46" s="35"/>
      <c r="G46" s="20"/>
      <c r="H46" s="20"/>
      <c r="I46" s="20"/>
      <c r="J46" s="36"/>
      <c r="K46" s="53" t="s">
        <v>45</v>
      </c>
      <c r="L46" s="54"/>
      <c r="M46" s="54"/>
      <c r="N46" s="54"/>
      <c r="O46" s="54"/>
      <c r="P46" s="54"/>
      <c r="Q46" s="54"/>
      <c r="R46" s="345" t="s">
        <v>28</v>
      </c>
      <c r="S46" s="345"/>
      <c r="T46" s="345"/>
      <c r="U46" s="24" t="s">
        <v>12</v>
      </c>
      <c r="V46" s="343">
        <f>'(3)外注費'!I10</f>
        <v>1100000</v>
      </c>
      <c r="W46" s="343"/>
      <c r="X46" s="343"/>
      <c r="Y46" s="26"/>
      <c r="Z46" s="27"/>
      <c r="AA46" s="27"/>
      <c r="AB46" s="27"/>
      <c r="AC46" s="28"/>
    </row>
    <row r="47" spans="2:29">
      <c r="B47" s="55"/>
      <c r="C47" s="56"/>
      <c r="D47" s="56"/>
      <c r="E47" s="57"/>
      <c r="F47" s="35"/>
      <c r="G47" s="20"/>
      <c r="H47" s="20"/>
      <c r="I47" s="20"/>
      <c r="J47" s="36"/>
      <c r="K47" s="53" t="s">
        <v>46</v>
      </c>
      <c r="L47" s="54"/>
      <c r="M47" s="54"/>
      <c r="N47" s="54"/>
      <c r="O47" s="54"/>
      <c r="P47" s="54"/>
      <c r="Q47" s="54"/>
      <c r="R47" s="345" t="s">
        <v>28</v>
      </c>
      <c r="S47" s="345"/>
      <c r="T47" s="345"/>
      <c r="U47" s="24" t="s">
        <v>12</v>
      </c>
      <c r="V47" s="343">
        <f>'(3)外注費'!I11</f>
        <v>440000</v>
      </c>
      <c r="W47" s="343"/>
      <c r="X47" s="343"/>
      <c r="Y47" s="26"/>
      <c r="Z47" s="27"/>
      <c r="AA47" s="27"/>
      <c r="AB47" s="27"/>
      <c r="AC47" s="28"/>
    </row>
    <row r="48" spans="2:29" ht="14.4" customHeight="1">
      <c r="B48" s="55"/>
      <c r="C48" s="56"/>
      <c r="D48" s="56"/>
      <c r="E48" s="57"/>
      <c r="F48" s="35"/>
      <c r="G48" s="20"/>
      <c r="H48" s="20"/>
      <c r="I48" s="20"/>
      <c r="J48" s="36"/>
      <c r="K48" s="53"/>
      <c r="L48" s="54"/>
      <c r="M48" s="54"/>
      <c r="N48" s="54"/>
      <c r="O48" s="54"/>
      <c r="P48" s="54"/>
      <c r="Q48" s="54"/>
      <c r="R48" s="345"/>
      <c r="S48" s="345"/>
      <c r="T48" s="345"/>
      <c r="U48" s="24"/>
      <c r="V48" s="40"/>
      <c r="W48" s="40"/>
      <c r="X48" s="40"/>
      <c r="Y48" s="26"/>
      <c r="Z48" s="27"/>
      <c r="AA48" s="27"/>
      <c r="AB48" s="27"/>
      <c r="AC48" s="28"/>
    </row>
    <row r="49" spans="2:29">
      <c r="B49" s="55"/>
      <c r="C49" s="56"/>
      <c r="D49" s="56"/>
      <c r="E49" s="57"/>
      <c r="F49" s="35"/>
      <c r="G49" s="20"/>
      <c r="H49" s="20"/>
      <c r="I49" s="20"/>
      <c r="J49" s="36"/>
      <c r="K49" s="53"/>
      <c r="L49" s="54"/>
      <c r="M49" s="54"/>
      <c r="N49" s="54"/>
      <c r="O49" s="54"/>
      <c r="P49" s="54"/>
      <c r="Q49" s="54"/>
      <c r="R49" s="345"/>
      <c r="S49" s="345"/>
      <c r="T49" s="345"/>
      <c r="U49" s="24"/>
      <c r="V49" s="40"/>
      <c r="W49" s="40"/>
      <c r="X49" s="40"/>
      <c r="Y49" s="26"/>
      <c r="Z49" s="27"/>
      <c r="AA49" s="27"/>
      <c r="AB49" s="27"/>
      <c r="AC49" s="28"/>
    </row>
    <row r="50" spans="2:29">
      <c r="B50" s="314"/>
      <c r="C50" s="315"/>
      <c r="D50" s="315"/>
      <c r="E50" s="316"/>
      <c r="F50" s="58"/>
      <c r="G50" s="59"/>
      <c r="H50" s="59"/>
      <c r="I50" s="59"/>
      <c r="J50" s="60"/>
      <c r="K50" s="59"/>
      <c r="L50" s="59"/>
      <c r="M50" s="59"/>
      <c r="N50" s="59"/>
      <c r="O50" s="59"/>
      <c r="P50" s="59"/>
      <c r="Q50" s="59"/>
      <c r="R50" s="61"/>
      <c r="S50" s="16"/>
      <c r="T50" s="16"/>
      <c r="U50" s="16"/>
      <c r="V50" s="62"/>
      <c r="W50" s="62"/>
      <c r="X50" s="16"/>
      <c r="Y50" s="63"/>
      <c r="Z50" s="64"/>
      <c r="AA50" s="64"/>
      <c r="AB50" s="64"/>
      <c r="AC50" s="65"/>
    </row>
    <row r="51" spans="2:29">
      <c r="B51" s="314" t="s">
        <v>47</v>
      </c>
      <c r="C51" s="315"/>
      <c r="D51" s="315"/>
      <c r="E51" s="316"/>
      <c r="F51" s="317">
        <f>ROUNDUP((H10+F18)*$F$56,0)</f>
        <v>203333</v>
      </c>
      <c r="G51" s="318"/>
      <c r="H51" s="318"/>
      <c r="I51" s="318"/>
      <c r="J51" s="319"/>
      <c r="K51" s="346"/>
      <c r="L51" s="347"/>
      <c r="M51" s="347"/>
      <c r="N51" s="325"/>
      <c r="O51" s="325"/>
      <c r="P51" s="325"/>
      <c r="Q51" s="20"/>
      <c r="R51" s="344"/>
      <c r="S51" s="344"/>
      <c r="T51" s="344"/>
      <c r="U51" s="24" t="s">
        <v>12</v>
      </c>
      <c r="V51" s="343"/>
      <c r="W51" s="343"/>
      <c r="X51" s="343"/>
      <c r="Y51" s="26"/>
      <c r="Z51" s="27"/>
      <c r="AA51" s="27"/>
      <c r="AB51" s="27"/>
      <c r="AC51" s="28"/>
    </row>
    <row r="52" spans="2:29">
      <c r="B52" s="314"/>
      <c r="C52" s="315"/>
      <c r="D52" s="315"/>
      <c r="E52" s="316"/>
      <c r="F52" s="58"/>
      <c r="G52" s="59"/>
      <c r="H52" s="59"/>
      <c r="I52" s="59"/>
      <c r="J52" s="60"/>
      <c r="K52" s="353"/>
      <c r="L52" s="354"/>
      <c r="M52" s="354"/>
      <c r="N52" s="59"/>
      <c r="O52" s="59"/>
      <c r="P52" s="59"/>
      <c r="Q52" s="59"/>
      <c r="R52" s="61"/>
      <c r="S52" s="16"/>
      <c r="T52" s="16"/>
      <c r="U52" s="16"/>
      <c r="V52" s="62"/>
      <c r="W52" s="62"/>
      <c r="X52" s="16"/>
      <c r="Y52" s="63"/>
      <c r="Z52" s="64"/>
      <c r="AA52" s="64"/>
      <c r="AB52" s="64"/>
      <c r="AC52" s="65"/>
    </row>
    <row r="53" spans="2:29">
      <c r="B53" s="314"/>
      <c r="C53" s="315"/>
      <c r="D53" s="315"/>
      <c r="E53" s="316"/>
      <c r="F53" s="66"/>
      <c r="G53" s="67"/>
      <c r="H53" s="67"/>
      <c r="I53" s="67"/>
      <c r="J53" s="68"/>
      <c r="K53" s="16"/>
      <c r="L53" s="16"/>
      <c r="M53" s="16"/>
      <c r="N53" s="16"/>
      <c r="O53" s="16"/>
      <c r="P53" s="16"/>
      <c r="Q53" s="16"/>
      <c r="R53" s="69"/>
      <c r="S53" s="16"/>
      <c r="T53" s="16"/>
      <c r="U53" s="16"/>
      <c r="V53" s="16"/>
      <c r="W53" s="16"/>
      <c r="X53" s="16"/>
      <c r="Y53" s="17"/>
      <c r="Z53" s="64"/>
      <c r="AA53" s="64"/>
      <c r="AB53" s="64"/>
      <c r="AC53" s="65"/>
    </row>
    <row r="54" spans="2:29">
      <c r="B54" s="333" t="s">
        <v>48</v>
      </c>
      <c r="C54" s="334"/>
      <c r="D54" s="334"/>
      <c r="E54" s="334"/>
      <c r="F54" s="355">
        <f>(F8+F51)*1.1+F18+F45</f>
        <v>9387114.3000000007</v>
      </c>
      <c r="G54" s="356"/>
      <c r="H54" s="356"/>
      <c r="I54" s="356"/>
      <c r="J54" s="357"/>
      <c r="K54" s="358" t="s">
        <v>49</v>
      </c>
      <c r="L54" s="358"/>
      <c r="M54" s="358"/>
      <c r="N54" s="358"/>
      <c r="O54" s="358"/>
      <c r="P54" s="358"/>
      <c r="Q54" s="358"/>
      <c r="R54" s="358"/>
      <c r="S54" s="358"/>
      <c r="T54" s="358"/>
      <c r="U54" s="358"/>
      <c r="V54" s="358"/>
      <c r="W54" s="358"/>
      <c r="X54" s="358"/>
      <c r="Y54" s="358"/>
      <c r="Z54" s="358"/>
      <c r="AA54" s="358"/>
      <c r="AB54" s="358"/>
      <c r="AC54" s="359"/>
    </row>
    <row r="55" spans="2:29">
      <c r="B55" s="70"/>
      <c r="C55" s="71"/>
      <c r="D55" s="71"/>
      <c r="E55" s="71"/>
      <c r="F55" s="72"/>
      <c r="G55" s="73"/>
      <c r="H55" s="73"/>
      <c r="I55" s="73"/>
      <c r="J55" s="73"/>
      <c r="K55" s="74"/>
      <c r="L55" s="74"/>
      <c r="M55" s="74"/>
      <c r="N55" s="74"/>
      <c r="O55" s="74"/>
      <c r="P55" s="74"/>
      <c r="Q55" s="74"/>
      <c r="R55" s="74"/>
      <c r="S55" s="74"/>
      <c r="T55" s="74"/>
      <c r="U55" s="74"/>
      <c r="V55" s="74"/>
      <c r="W55" s="74"/>
      <c r="X55" s="74"/>
      <c r="Y55" s="75"/>
      <c r="Z55" s="75"/>
      <c r="AA55" s="75"/>
      <c r="AB55" s="75"/>
      <c r="AC55" s="75"/>
    </row>
    <row r="56" spans="2:29">
      <c r="B56" s="351" t="s">
        <v>50</v>
      </c>
      <c r="C56" s="351"/>
      <c r="D56" s="351"/>
      <c r="E56" s="351"/>
      <c r="F56" s="352">
        <v>0.1</v>
      </c>
      <c r="G56" s="351"/>
      <c r="H56" s="351"/>
      <c r="I56" s="351"/>
      <c r="J56" s="351"/>
      <c r="K56" s="76" t="s">
        <v>51</v>
      </c>
    </row>
  </sheetData>
  <mergeCells count="152">
    <mergeCell ref="B56:E56"/>
    <mergeCell ref="F56:J56"/>
    <mergeCell ref="V51:X51"/>
    <mergeCell ref="B52:E52"/>
    <mergeCell ref="K52:M52"/>
    <mergeCell ref="B53:E53"/>
    <mergeCell ref="B54:E54"/>
    <mergeCell ref="F54:J54"/>
    <mergeCell ref="K54:AC54"/>
    <mergeCell ref="R49:T49"/>
    <mergeCell ref="B50:E50"/>
    <mergeCell ref="B51:E51"/>
    <mergeCell ref="F51:J51"/>
    <mergeCell ref="K51:M51"/>
    <mergeCell ref="N51:P51"/>
    <mergeCell ref="R51:T51"/>
    <mergeCell ref="B46:E46"/>
    <mergeCell ref="R46:T46"/>
    <mergeCell ref="V46:X46"/>
    <mergeCell ref="R47:T47"/>
    <mergeCell ref="V47:X47"/>
    <mergeCell ref="R48:T48"/>
    <mergeCell ref="K40:M40"/>
    <mergeCell ref="N40:P40"/>
    <mergeCell ref="R40:T40"/>
    <mergeCell ref="V40:X40"/>
    <mergeCell ref="B45:E45"/>
    <mergeCell ref="F45:J45"/>
    <mergeCell ref="R45:T45"/>
    <mergeCell ref="V45:X45"/>
    <mergeCell ref="B42:E42"/>
    <mergeCell ref="F42:J42"/>
    <mergeCell ref="K42:M42"/>
    <mergeCell ref="N42:P42"/>
    <mergeCell ref="R42:T42"/>
    <mergeCell ref="V42:X42"/>
    <mergeCell ref="K43:M43"/>
    <mergeCell ref="N43:P43"/>
    <mergeCell ref="R43:T43"/>
    <mergeCell ref="V43:X43"/>
    <mergeCell ref="K37:M37"/>
    <mergeCell ref="N37:P37"/>
    <mergeCell ref="R37:T37"/>
    <mergeCell ref="V37:X37"/>
    <mergeCell ref="B39:E39"/>
    <mergeCell ref="F39:J39"/>
    <mergeCell ref="K39:M39"/>
    <mergeCell ref="N39:P39"/>
    <mergeCell ref="R39:T39"/>
    <mergeCell ref="V39:X39"/>
    <mergeCell ref="K34:M34"/>
    <mergeCell ref="N34:P34"/>
    <mergeCell ref="R34:T34"/>
    <mergeCell ref="V34:X34"/>
    <mergeCell ref="B36:E36"/>
    <mergeCell ref="F36:J36"/>
    <mergeCell ref="K36:M36"/>
    <mergeCell ref="N36:P36"/>
    <mergeCell ref="R36:T36"/>
    <mergeCell ref="V36:X36"/>
    <mergeCell ref="B33:E33"/>
    <mergeCell ref="F33:J33"/>
    <mergeCell ref="K33:M33"/>
    <mergeCell ref="N33:P33"/>
    <mergeCell ref="R33:T33"/>
    <mergeCell ref="V33:X33"/>
    <mergeCell ref="B31:E31"/>
    <mergeCell ref="F31:J31"/>
    <mergeCell ref="K31:M31"/>
    <mergeCell ref="N31:T31"/>
    <mergeCell ref="V31:X31"/>
    <mergeCell ref="K32:M32"/>
    <mergeCell ref="N32:T32"/>
    <mergeCell ref="V32:X32"/>
    <mergeCell ref="K30:M30"/>
    <mergeCell ref="N30:P30"/>
    <mergeCell ref="R30:T30"/>
    <mergeCell ref="V30:X30"/>
    <mergeCell ref="B29:E29"/>
    <mergeCell ref="F29:J29"/>
    <mergeCell ref="K29:M29"/>
    <mergeCell ref="N29:P29"/>
    <mergeCell ref="R29:T29"/>
    <mergeCell ref="V29:X29"/>
    <mergeCell ref="B26:E26"/>
    <mergeCell ref="F26:J26"/>
    <mergeCell ref="K26:M26"/>
    <mergeCell ref="N26:T26"/>
    <mergeCell ref="V26:X26"/>
    <mergeCell ref="K27:M27"/>
    <mergeCell ref="N27:T27"/>
    <mergeCell ref="V27:X27"/>
    <mergeCell ref="K23:M23"/>
    <mergeCell ref="N23:P23"/>
    <mergeCell ref="R23:T23"/>
    <mergeCell ref="V23:X23"/>
    <mergeCell ref="K24:M24"/>
    <mergeCell ref="N24:P24"/>
    <mergeCell ref="R24:T24"/>
    <mergeCell ref="V24:X24"/>
    <mergeCell ref="K21:M21"/>
    <mergeCell ref="N21:P21"/>
    <mergeCell ref="R21:S21"/>
    <mergeCell ref="V21:X21"/>
    <mergeCell ref="K22:M22"/>
    <mergeCell ref="N22:P22"/>
    <mergeCell ref="R22:S22"/>
    <mergeCell ref="V22:X22"/>
    <mergeCell ref="B20:E20"/>
    <mergeCell ref="F20:J20"/>
    <mergeCell ref="K20:M20"/>
    <mergeCell ref="N20:P20"/>
    <mergeCell ref="R20:S20"/>
    <mergeCell ref="V20:X20"/>
    <mergeCell ref="K15:M15"/>
    <mergeCell ref="N15:P15"/>
    <mergeCell ref="R15:S15"/>
    <mergeCell ref="V15:X15"/>
    <mergeCell ref="B17:E17"/>
    <mergeCell ref="B18:E18"/>
    <mergeCell ref="F18:J18"/>
    <mergeCell ref="K13:M13"/>
    <mergeCell ref="N13:P13"/>
    <mergeCell ref="R13:S13"/>
    <mergeCell ref="V13:X13"/>
    <mergeCell ref="K14:M14"/>
    <mergeCell ref="N14:P14"/>
    <mergeCell ref="R14:S14"/>
    <mergeCell ref="V14:X14"/>
    <mergeCell ref="K11:M11"/>
    <mergeCell ref="N11:P11"/>
    <mergeCell ref="R11:S11"/>
    <mergeCell ref="V11:X11"/>
    <mergeCell ref="K12:M12"/>
    <mergeCell ref="N12:P12"/>
    <mergeCell ref="R12:S12"/>
    <mergeCell ref="V12:X12"/>
    <mergeCell ref="Z6:AC6"/>
    <mergeCell ref="B8:E8"/>
    <mergeCell ref="F8:J8"/>
    <mergeCell ref="F10:G10"/>
    <mergeCell ref="H10:J10"/>
    <mergeCell ref="K10:M10"/>
    <mergeCell ref="N10:P10"/>
    <mergeCell ref="R10:S10"/>
    <mergeCell ref="V10:X10"/>
    <mergeCell ref="B1:Y1"/>
    <mergeCell ref="E4:P4"/>
    <mergeCell ref="B5:Y5"/>
    <mergeCell ref="B6:E6"/>
    <mergeCell ref="F6:Y6"/>
    <mergeCell ref="B2:M2"/>
  </mergeCells>
  <phoneticPr fontId="4"/>
  <pageMargins left="0.7" right="0.7" top="0.75" bottom="0.75" header="0.3" footer="0.3"/>
  <pageSetup paperSize="9" scale="6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M34"/>
  <sheetViews>
    <sheetView zoomScaleNormal="100" zoomScaleSheetLayoutView="100" workbookViewId="0">
      <selection activeCell="H14" sqref="H14"/>
    </sheetView>
  </sheetViews>
  <sheetFormatPr defaultColWidth="8.09765625" defaultRowHeight="14.4"/>
  <cols>
    <col min="1" max="1" width="4.19921875" style="202" customWidth="1"/>
    <col min="2" max="11" width="7.796875" style="202" customWidth="1"/>
    <col min="12" max="12" width="4.19921875" style="202" customWidth="1"/>
    <col min="13" max="16384" width="8.09765625" style="202"/>
  </cols>
  <sheetData>
    <row r="1" spans="2:13" ht="15" customHeight="1"/>
    <row r="2" spans="2:13" s="204" customFormat="1" ht="30" customHeight="1">
      <c r="B2" s="204" t="s">
        <v>199</v>
      </c>
      <c r="J2" s="504" t="s">
        <v>200</v>
      </c>
      <c r="K2" s="504"/>
      <c r="L2" s="292"/>
    </row>
    <row r="3" spans="2:13" ht="15" customHeight="1">
      <c r="B3" s="429"/>
      <c r="C3" s="430"/>
      <c r="D3" s="430"/>
      <c r="E3" s="430"/>
      <c r="F3" s="430"/>
      <c r="G3" s="430"/>
      <c r="H3" s="430"/>
      <c r="I3" s="430"/>
      <c r="J3" s="430"/>
      <c r="K3" s="430"/>
      <c r="L3" s="293"/>
    </row>
    <row r="4" spans="2:13" ht="20.100000000000001" customHeight="1">
      <c r="B4" s="205" t="s">
        <v>106</v>
      </c>
      <c r="C4" s="434" t="str">
        <f>精算報告書!B2</f>
        <v>自動車リサイクル全般でのCO2排出量可視化</v>
      </c>
      <c r="D4" s="434"/>
      <c r="E4" s="434"/>
      <c r="F4" s="434"/>
      <c r="G4" s="434"/>
      <c r="H4" s="434"/>
      <c r="I4" s="434"/>
      <c r="J4" s="434"/>
      <c r="K4" s="434"/>
      <c r="L4" s="205"/>
      <c r="M4" s="205"/>
    </row>
    <row r="5" spans="2:13" ht="20.100000000000001" customHeight="1">
      <c r="B5" s="205" t="s">
        <v>107</v>
      </c>
      <c r="C5" s="434" t="str">
        <f>精算報告書!E4</f>
        <v>株式会社　○○</v>
      </c>
      <c r="D5" s="434"/>
      <c r="E5" s="434"/>
      <c r="F5" s="434"/>
      <c r="G5" s="434"/>
      <c r="H5" s="434"/>
      <c r="I5" s="434"/>
      <c r="J5" s="434"/>
      <c r="K5" s="434"/>
      <c r="L5" s="294"/>
      <c r="M5" s="294"/>
    </row>
    <row r="6" spans="2:13" ht="15" customHeight="1">
      <c r="B6" s="429"/>
      <c r="C6" s="430"/>
      <c r="D6" s="430"/>
      <c r="E6" s="430"/>
      <c r="F6" s="430"/>
      <c r="G6" s="430"/>
      <c r="H6" s="430"/>
      <c r="I6" s="430"/>
      <c r="J6" s="430"/>
      <c r="K6" s="430"/>
      <c r="L6" s="293"/>
    </row>
    <row r="7" spans="2:13" ht="15" customHeight="1">
      <c r="B7" s="209" t="s">
        <v>201</v>
      </c>
      <c r="I7" s="210"/>
      <c r="J7" s="210"/>
      <c r="K7" s="210" t="s">
        <v>108</v>
      </c>
      <c r="L7" s="210"/>
    </row>
    <row r="8" spans="2:13" s="211" customFormat="1" ht="31.5" customHeight="1">
      <c r="B8" s="295" t="s">
        <v>151</v>
      </c>
      <c r="C8" s="505" t="s">
        <v>110</v>
      </c>
      <c r="D8" s="506"/>
      <c r="E8" s="295" t="s">
        <v>111</v>
      </c>
      <c r="F8" s="295" t="s">
        <v>202</v>
      </c>
      <c r="G8" s="295" t="s">
        <v>203</v>
      </c>
      <c r="H8" s="295" t="s">
        <v>113</v>
      </c>
      <c r="I8" s="295" t="s">
        <v>204</v>
      </c>
      <c r="J8" s="505" t="s">
        <v>92</v>
      </c>
      <c r="K8" s="506"/>
    </row>
    <row r="9" spans="2:13" ht="27" customHeight="1">
      <c r="B9" s="212">
        <v>1</v>
      </c>
      <c r="C9" s="439" t="s">
        <v>280</v>
      </c>
      <c r="D9" s="440"/>
      <c r="E9" s="215">
        <v>6</v>
      </c>
      <c r="F9" s="215">
        <v>6</v>
      </c>
      <c r="G9" s="296">
        <v>150</v>
      </c>
      <c r="H9" s="218">
        <v>2</v>
      </c>
      <c r="I9" s="297">
        <f>F9*G9*H9</f>
        <v>1800</v>
      </c>
      <c r="J9" s="507" t="s">
        <v>281</v>
      </c>
      <c r="K9" s="508"/>
      <c r="L9" s="298"/>
    </row>
    <row r="10" spans="2:13" ht="27" customHeight="1">
      <c r="B10" s="212">
        <v>2</v>
      </c>
      <c r="C10" s="439"/>
      <c r="D10" s="440"/>
      <c r="E10" s="215"/>
      <c r="F10" s="215"/>
      <c r="G10" s="296"/>
      <c r="H10" s="218"/>
      <c r="I10" s="297"/>
      <c r="J10" s="439"/>
      <c r="K10" s="440"/>
      <c r="L10" s="298"/>
    </row>
    <row r="11" spans="2:13" ht="27" customHeight="1">
      <c r="B11" s="212">
        <v>3</v>
      </c>
      <c r="C11" s="439"/>
      <c r="D11" s="440"/>
      <c r="E11" s="215"/>
      <c r="F11" s="215"/>
      <c r="G11" s="296"/>
      <c r="H11" s="218"/>
      <c r="I11" s="297"/>
      <c r="J11" s="439"/>
      <c r="K11" s="440"/>
      <c r="L11" s="298"/>
    </row>
    <row r="12" spans="2:13" ht="27" customHeight="1">
      <c r="B12" s="212">
        <v>4</v>
      </c>
      <c r="C12" s="439"/>
      <c r="D12" s="440"/>
      <c r="E12" s="215"/>
      <c r="F12" s="215"/>
      <c r="G12" s="296"/>
      <c r="H12" s="218"/>
      <c r="I12" s="297"/>
      <c r="J12" s="439"/>
      <c r="K12" s="440"/>
      <c r="L12" s="298"/>
    </row>
    <row r="13" spans="2:13" ht="27" customHeight="1">
      <c r="B13" s="212">
        <v>5</v>
      </c>
      <c r="C13" s="439"/>
      <c r="D13" s="440"/>
      <c r="E13" s="215"/>
      <c r="F13" s="215"/>
      <c r="G13" s="296"/>
      <c r="H13" s="218"/>
      <c r="I13" s="297"/>
      <c r="J13" s="439"/>
      <c r="K13" s="440"/>
      <c r="L13" s="298"/>
    </row>
    <row r="14" spans="2:13" ht="27" customHeight="1">
      <c r="B14" s="212">
        <v>6</v>
      </c>
      <c r="C14" s="439"/>
      <c r="D14" s="440"/>
      <c r="E14" s="215"/>
      <c r="F14" s="215"/>
      <c r="G14" s="296"/>
      <c r="H14" s="218"/>
      <c r="I14" s="297"/>
      <c r="J14" s="439"/>
      <c r="K14" s="440"/>
      <c r="L14" s="298"/>
    </row>
    <row r="15" spans="2:13" ht="27" customHeight="1">
      <c r="B15" s="212">
        <v>7</v>
      </c>
      <c r="C15" s="439"/>
      <c r="D15" s="440"/>
      <c r="E15" s="215"/>
      <c r="F15" s="215"/>
      <c r="G15" s="296"/>
      <c r="H15" s="218"/>
      <c r="I15" s="297"/>
      <c r="J15" s="439"/>
      <c r="K15" s="440"/>
      <c r="L15" s="298"/>
    </row>
    <row r="16" spans="2:13" ht="27" customHeight="1">
      <c r="B16" s="212">
        <v>8</v>
      </c>
      <c r="C16" s="439"/>
      <c r="D16" s="440"/>
      <c r="E16" s="215"/>
      <c r="F16" s="215"/>
      <c r="G16" s="296"/>
      <c r="H16" s="218"/>
      <c r="I16" s="297"/>
      <c r="J16" s="439"/>
      <c r="K16" s="440"/>
      <c r="L16" s="298"/>
    </row>
    <row r="17" spans="2:12" ht="27" customHeight="1">
      <c r="B17" s="212">
        <v>9</v>
      </c>
      <c r="C17" s="439"/>
      <c r="D17" s="440"/>
      <c r="E17" s="215"/>
      <c r="F17" s="215"/>
      <c r="G17" s="296"/>
      <c r="H17" s="218"/>
      <c r="I17" s="297"/>
      <c r="J17" s="439"/>
      <c r="K17" s="440"/>
      <c r="L17" s="298"/>
    </row>
    <row r="18" spans="2:12" ht="27" customHeight="1">
      <c r="B18" s="212">
        <v>10</v>
      </c>
      <c r="C18" s="439"/>
      <c r="D18" s="440"/>
      <c r="E18" s="215"/>
      <c r="F18" s="215"/>
      <c r="G18" s="296"/>
      <c r="H18" s="218"/>
      <c r="I18" s="297"/>
      <c r="J18" s="439"/>
      <c r="K18" s="440"/>
      <c r="L18" s="298"/>
    </row>
    <row r="19" spans="2:12" ht="27" customHeight="1">
      <c r="B19" s="212">
        <v>11</v>
      </c>
      <c r="C19" s="439"/>
      <c r="D19" s="440"/>
      <c r="E19" s="215"/>
      <c r="F19" s="215"/>
      <c r="G19" s="296"/>
      <c r="H19" s="218"/>
      <c r="I19" s="297"/>
      <c r="J19" s="439"/>
      <c r="K19" s="440"/>
      <c r="L19" s="298"/>
    </row>
    <row r="20" spans="2:12" ht="27" customHeight="1">
      <c r="B20" s="212">
        <v>12</v>
      </c>
      <c r="C20" s="439"/>
      <c r="D20" s="440"/>
      <c r="E20" s="215"/>
      <c r="F20" s="215"/>
      <c r="G20" s="296"/>
      <c r="H20" s="218"/>
      <c r="I20" s="297"/>
      <c r="J20" s="439"/>
      <c r="K20" s="440"/>
      <c r="L20" s="298"/>
    </row>
    <row r="21" spans="2:12" ht="27" customHeight="1">
      <c r="B21" s="212">
        <v>13</v>
      </c>
      <c r="C21" s="439"/>
      <c r="D21" s="440"/>
      <c r="E21" s="215"/>
      <c r="F21" s="215"/>
      <c r="G21" s="296"/>
      <c r="H21" s="218"/>
      <c r="I21" s="297"/>
      <c r="J21" s="439"/>
      <c r="K21" s="440"/>
      <c r="L21" s="298"/>
    </row>
    <row r="22" spans="2:12" ht="27" customHeight="1">
      <c r="B22" s="212">
        <v>14</v>
      </c>
      <c r="C22" s="439"/>
      <c r="D22" s="440"/>
      <c r="E22" s="215"/>
      <c r="F22" s="215"/>
      <c r="G22" s="296"/>
      <c r="H22" s="218"/>
      <c r="I22" s="297"/>
      <c r="J22" s="439"/>
      <c r="K22" s="440"/>
      <c r="L22" s="298"/>
    </row>
    <row r="23" spans="2:12" ht="27" customHeight="1">
      <c r="B23" s="212">
        <v>15</v>
      </c>
      <c r="C23" s="439"/>
      <c r="D23" s="440"/>
      <c r="E23" s="215"/>
      <c r="F23" s="215"/>
      <c r="G23" s="296"/>
      <c r="H23" s="218"/>
      <c r="I23" s="297"/>
      <c r="J23" s="439"/>
      <c r="K23" s="440"/>
      <c r="L23" s="298"/>
    </row>
    <row r="24" spans="2:12" ht="27" customHeight="1">
      <c r="B24" s="212">
        <v>16</v>
      </c>
      <c r="C24" s="439"/>
      <c r="D24" s="440"/>
      <c r="E24" s="215"/>
      <c r="F24" s="215"/>
      <c r="G24" s="296"/>
      <c r="H24" s="218"/>
      <c r="I24" s="297"/>
      <c r="J24" s="439"/>
      <c r="K24" s="440"/>
      <c r="L24" s="298"/>
    </row>
    <row r="25" spans="2:12" ht="27" customHeight="1">
      <c r="B25" s="436" t="s">
        <v>48</v>
      </c>
      <c r="C25" s="441"/>
      <c r="D25" s="441"/>
      <c r="E25" s="441"/>
      <c r="F25" s="441"/>
      <c r="G25" s="441"/>
      <c r="H25" s="442"/>
      <c r="I25" s="297">
        <f>SUM(I9:I24)</f>
        <v>1800</v>
      </c>
      <c r="J25" s="439"/>
      <c r="K25" s="440"/>
    </row>
    <row r="26" spans="2:12" ht="15" customHeight="1"/>
    <row r="27" spans="2:12" ht="15" customHeight="1">
      <c r="B27" s="202" t="s">
        <v>184</v>
      </c>
    </row>
    <row r="28" spans="2:12" ht="15" customHeight="1">
      <c r="B28" s="202" t="s">
        <v>205</v>
      </c>
    </row>
    <row r="29" spans="2:12" ht="15" customHeight="1">
      <c r="B29" s="202" t="s">
        <v>206</v>
      </c>
    </row>
    <row r="30" spans="2:12" ht="15" customHeight="1">
      <c r="B30" s="202" t="s">
        <v>207</v>
      </c>
    </row>
    <row r="31" spans="2:12" ht="15" customHeight="1">
      <c r="B31" s="202" t="s">
        <v>208</v>
      </c>
    </row>
    <row r="32" spans="2:12" ht="15" customHeight="1">
      <c r="B32" s="202" t="s">
        <v>209</v>
      </c>
    </row>
    <row r="33" ht="15" customHeight="1"/>
    <row r="34" ht="15" customHeight="1"/>
  </sheetData>
  <mergeCells count="41">
    <mergeCell ref="C24:D24"/>
    <mergeCell ref="J24:K24"/>
    <mergeCell ref="B25:H25"/>
    <mergeCell ref="J25:K25"/>
    <mergeCell ref="C4:K4"/>
    <mergeCell ref="C21:D21"/>
    <mergeCell ref="J21:K21"/>
    <mergeCell ref="C22:D22"/>
    <mergeCell ref="J22:K22"/>
    <mergeCell ref="C23:D23"/>
    <mergeCell ref="J23:K23"/>
    <mergeCell ref="C18:D18"/>
    <mergeCell ref="J18:K18"/>
    <mergeCell ref="C19:D19"/>
    <mergeCell ref="J19:K19"/>
    <mergeCell ref="C20:D20"/>
    <mergeCell ref="J20:K20"/>
    <mergeCell ref="C15:D15"/>
    <mergeCell ref="J15:K15"/>
    <mergeCell ref="C16:D16"/>
    <mergeCell ref="J16:K16"/>
    <mergeCell ref="C17:D17"/>
    <mergeCell ref="J17:K17"/>
    <mergeCell ref="C12:D12"/>
    <mergeCell ref="J12:K12"/>
    <mergeCell ref="C13:D13"/>
    <mergeCell ref="J13:K13"/>
    <mergeCell ref="C14:D14"/>
    <mergeCell ref="J14:K14"/>
    <mergeCell ref="C9:D9"/>
    <mergeCell ref="J9:K9"/>
    <mergeCell ref="C10:D10"/>
    <mergeCell ref="J10:K10"/>
    <mergeCell ref="C11:D11"/>
    <mergeCell ref="J11:K11"/>
    <mergeCell ref="J2:K2"/>
    <mergeCell ref="B3:K3"/>
    <mergeCell ref="C5:K5"/>
    <mergeCell ref="B6:K6"/>
    <mergeCell ref="C8:D8"/>
    <mergeCell ref="J8:K8"/>
  </mergeCells>
  <phoneticPr fontId="4"/>
  <pageMargins left="0.70866141732283472" right="0.70866141732283472" top="0.74803149606299213" bottom="0.74803149606299213" header="0.31496062992125984" footer="0.31496062992125984"/>
  <pageSetup paperSize="9"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K51"/>
  <sheetViews>
    <sheetView zoomScaleNormal="100" zoomScaleSheetLayoutView="70" workbookViewId="0">
      <selection activeCell="Q23" sqref="Q23"/>
    </sheetView>
  </sheetViews>
  <sheetFormatPr defaultColWidth="8.09765625" defaultRowHeight="14.4"/>
  <cols>
    <col min="1" max="1" width="4.19921875" style="224" customWidth="1"/>
    <col min="2" max="2" width="5.69921875" style="224" customWidth="1"/>
    <col min="3" max="4" width="7.296875" style="224" customWidth="1"/>
    <col min="5" max="7" width="7.296875" style="273" customWidth="1"/>
    <col min="8" max="9" width="7.296875" style="232" customWidth="1"/>
    <col min="10" max="10" width="7.296875" style="230" customWidth="1"/>
    <col min="11" max="11" width="7.296875" style="224" customWidth="1"/>
    <col min="12" max="12" width="4.19921875" style="224" customWidth="1"/>
    <col min="13" max="16384" width="8.09765625" style="224"/>
  </cols>
  <sheetData>
    <row r="1" spans="2:11" ht="15" customHeight="1"/>
    <row r="2" spans="2:11" s="276" customFormat="1" ht="30" customHeight="1">
      <c r="B2" s="204" t="s">
        <v>210</v>
      </c>
      <c r="C2" s="204"/>
      <c r="D2" s="204"/>
      <c r="E2" s="274"/>
      <c r="F2" s="274"/>
      <c r="G2" s="274"/>
      <c r="H2" s="275"/>
      <c r="I2" s="275"/>
      <c r="J2" s="491" t="s">
        <v>211</v>
      </c>
      <c r="K2" s="493"/>
    </row>
    <row r="3" spans="2:11" ht="15" customHeight="1">
      <c r="B3" s="202"/>
      <c r="C3" s="202"/>
      <c r="D3" s="202"/>
      <c r="K3" s="277"/>
    </row>
    <row r="4" spans="2:11" ht="20.100000000000001" customHeight="1">
      <c r="B4" s="278" t="s">
        <v>106</v>
      </c>
      <c r="C4" s="434" t="str">
        <f>精算報告書!B2</f>
        <v>自動車リサイクル全般でのCO2排出量可視化</v>
      </c>
      <c r="D4" s="434"/>
      <c r="E4" s="434"/>
      <c r="F4" s="434"/>
      <c r="G4" s="434"/>
      <c r="H4" s="434"/>
      <c r="I4" s="434"/>
      <c r="J4" s="434"/>
      <c r="K4" s="434"/>
    </row>
    <row r="5" spans="2:11" ht="20.100000000000001" customHeight="1">
      <c r="B5" s="278" t="s">
        <v>107</v>
      </c>
      <c r="C5" s="434" t="str">
        <f>精算報告書!E4</f>
        <v>株式会社　○○</v>
      </c>
      <c r="D5" s="434"/>
      <c r="E5" s="434"/>
      <c r="F5" s="434"/>
      <c r="G5" s="434"/>
      <c r="H5" s="434"/>
      <c r="I5" s="434"/>
      <c r="J5" s="434"/>
      <c r="K5" s="434"/>
    </row>
    <row r="6" spans="2:11" ht="15" customHeight="1">
      <c r="B6" s="279"/>
      <c r="E6" s="280"/>
      <c r="F6" s="281"/>
      <c r="G6" s="281"/>
      <c r="H6" s="229"/>
      <c r="I6" s="229"/>
      <c r="K6" s="231" t="s">
        <v>178</v>
      </c>
    </row>
    <row r="7" spans="2:11" ht="18" customHeight="1">
      <c r="B7" s="212" t="s">
        <v>179</v>
      </c>
      <c r="C7" s="444" t="s">
        <v>212</v>
      </c>
      <c r="D7" s="445"/>
      <c r="E7" s="444" t="s">
        <v>181</v>
      </c>
      <c r="F7" s="446"/>
      <c r="G7" s="447" t="s">
        <v>191</v>
      </c>
      <c r="H7" s="448"/>
      <c r="I7" s="447" t="s">
        <v>182</v>
      </c>
      <c r="J7" s="448"/>
      <c r="K7" s="282" t="s">
        <v>123</v>
      </c>
    </row>
    <row r="8" spans="2:11" ht="18" customHeight="1">
      <c r="B8" s="283">
        <v>1</v>
      </c>
      <c r="C8" s="436" t="s">
        <v>282</v>
      </c>
      <c r="D8" s="437"/>
      <c r="E8" s="496">
        <v>1</v>
      </c>
      <c r="F8" s="497"/>
      <c r="G8" s="502">
        <v>11000</v>
      </c>
      <c r="H8" s="503"/>
      <c r="I8" s="498">
        <f>E8*G8</f>
        <v>11000</v>
      </c>
      <c r="J8" s="499"/>
      <c r="K8" s="284"/>
    </row>
    <row r="9" spans="2:11" ht="18" customHeight="1">
      <c r="B9" s="283">
        <v>2</v>
      </c>
      <c r="C9" s="436"/>
      <c r="D9" s="437"/>
      <c r="E9" s="496"/>
      <c r="F9" s="497"/>
      <c r="G9" s="502"/>
      <c r="H9" s="503"/>
      <c r="I9" s="498"/>
      <c r="J9" s="499"/>
      <c r="K9" s="284"/>
    </row>
    <row r="10" spans="2:11" ht="18" customHeight="1">
      <c r="B10" s="285">
        <v>3</v>
      </c>
      <c r="C10" s="436"/>
      <c r="D10" s="437"/>
      <c r="E10" s="496"/>
      <c r="F10" s="497"/>
      <c r="G10" s="502"/>
      <c r="H10" s="503"/>
      <c r="I10" s="498"/>
      <c r="J10" s="499"/>
      <c r="K10" s="284"/>
    </row>
    <row r="11" spans="2:11" ht="18" customHeight="1">
      <c r="B11" s="285">
        <v>4</v>
      </c>
      <c r="C11" s="436"/>
      <c r="D11" s="437"/>
      <c r="E11" s="496"/>
      <c r="F11" s="497"/>
      <c r="G11" s="502"/>
      <c r="H11" s="503"/>
      <c r="I11" s="498"/>
      <c r="J11" s="499"/>
      <c r="K11" s="284"/>
    </row>
    <row r="12" spans="2:11" ht="18" customHeight="1">
      <c r="B12" s="285">
        <v>5</v>
      </c>
      <c r="C12" s="436"/>
      <c r="D12" s="437"/>
      <c r="E12" s="496"/>
      <c r="F12" s="497"/>
      <c r="G12" s="502"/>
      <c r="H12" s="503"/>
      <c r="I12" s="498"/>
      <c r="J12" s="499"/>
      <c r="K12" s="284"/>
    </row>
    <row r="13" spans="2:11" ht="18" customHeight="1">
      <c r="B13" s="285">
        <v>6</v>
      </c>
      <c r="C13" s="436"/>
      <c r="D13" s="437"/>
      <c r="E13" s="496"/>
      <c r="F13" s="497"/>
      <c r="G13" s="502"/>
      <c r="H13" s="503"/>
      <c r="I13" s="498"/>
      <c r="J13" s="499"/>
      <c r="K13" s="284"/>
    </row>
    <row r="14" spans="2:11" ht="18" customHeight="1">
      <c r="B14" s="285">
        <v>7</v>
      </c>
      <c r="C14" s="436"/>
      <c r="D14" s="437"/>
      <c r="E14" s="496"/>
      <c r="F14" s="497"/>
      <c r="G14" s="502"/>
      <c r="H14" s="503"/>
      <c r="I14" s="498"/>
      <c r="J14" s="499"/>
      <c r="K14" s="284"/>
    </row>
    <row r="15" spans="2:11" ht="18" customHeight="1">
      <c r="B15" s="285">
        <v>8</v>
      </c>
      <c r="C15" s="436"/>
      <c r="D15" s="437"/>
      <c r="E15" s="496"/>
      <c r="F15" s="497"/>
      <c r="G15" s="502"/>
      <c r="H15" s="503"/>
      <c r="I15" s="498"/>
      <c r="J15" s="499"/>
      <c r="K15" s="284"/>
    </row>
    <row r="16" spans="2:11" ht="18" customHeight="1">
      <c r="B16" s="285">
        <v>9</v>
      </c>
      <c r="C16" s="436"/>
      <c r="D16" s="437"/>
      <c r="E16" s="496"/>
      <c r="F16" s="497"/>
      <c r="G16" s="502"/>
      <c r="H16" s="503"/>
      <c r="I16" s="498"/>
      <c r="J16" s="499"/>
      <c r="K16" s="284"/>
    </row>
    <row r="17" spans="2:11" ht="18" customHeight="1">
      <c r="B17" s="285">
        <v>10</v>
      </c>
      <c r="C17" s="436"/>
      <c r="D17" s="437"/>
      <c r="E17" s="496"/>
      <c r="F17" s="497"/>
      <c r="G17" s="502"/>
      <c r="H17" s="503"/>
      <c r="I17" s="498"/>
      <c r="J17" s="499"/>
      <c r="K17" s="284"/>
    </row>
    <row r="18" spans="2:11" ht="18" customHeight="1">
      <c r="B18" s="285">
        <v>11</v>
      </c>
      <c r="C18" s="436"/>
      <c r="D18" s="437"/>
      <c r="E18" s="496"/>
      <c r="F18" s="497"/>
      <c r="G18" s="502"/>
      <c r="H18" s="503"/>
      <c r="I18" s="498"/>
      <c r="J18" s="499"/>
      <c r="K18" s="284"/>
    </row>
    <row r="19" spans="2:11" ht="18" customHeight="1">
      <c r="B19" s="285">
        <v>12</v>
      </c>
      <c r="C19" s="436"/>
      <c r="D19" s="437"/>
      <c r="E19" s="496"/>
      <c r="F19" s="497"/>
      <c r="G19" s="502"/>
      <c r="H19" s="503"/>
      <c r="I19" s="498"/>
      <c r="J19" s="499"/>
      <c r="K19" s="284"/>
    </row>
    <row r="20" spans="2:11" ht="18" customHeight="1">
      <c r="B20" s="285">
        <v>13</v>
      </c>
      <c r="C20" s="436"/>
      <c r="D20" s="437"/>
      <c r="E20" s="496"/>
      <c r="F20" s="497"/>
      <c r="G20" s="502"/>
      <c r="H20" s="503"/>
      <c r="I20" s="498"/>
      <c r="J20" s="499"/>
      <c r="K20" s="284"/>
    </row>
    <row r="21" spans="2:11" ht="18" customHeight="1">
      <c r="B21" s="285">
        <v>14</v>
      </c>
      <c r="C21" s="436"/>
      <c r="D21" s="437"/>
      <c r="E21" s="496"/>
      <c r="F21" s="497"/>
      <c r="G21" s="502"/>
      <c r="H21" s="503"/>
      <c r="I21" s="498"/>
      <c r="J21" s="499"/>
      <c r="K21" s="284"/>
    </row>
    <row r="22" spans="2:11" ht="18" customHeight="1">
      <c r="B22" s="285">
        <v>15</v>
      </c>
      <c r="C22" s="436"/>
      <c r="D22" s="437"/>
      <c r="E22" s="496"/>
      <c r="F22" s="497"/>
      <c r="G22" s="502"/>
      <c r="H22" s="503"/>
      <c r="I22" s="498"/>
      <c r="J22" s="499"/>
      <c r="K22" s="284"/>
    </row>
    <row r="23" spans="2:11" ht="18" customHeight="1">
      <c r="B23" s="285">
        <v>16</v>
      </c>
      <c r="C23" s="436"/>
      <c r="D23" s="437"/>
      <c r="E23" s="496"/>
      <c r="F23" s="497"/>
      <c r="G23" s="502"/>
      <c r="H23" s="503"/>
      <c r="I23" s="498"/>
      <c r="J23" s="499"/>
      <c r="K23" s="284"/>
    </row>
    <row r="24" spans="2:11" ht="18" customHeight="1">
      <c r="B24" s="285">
        <v>17</v>
      </c>
      <c r="C24" s="436"/>
      <c r="D24" s="437"/>
      <c r="E24" s="496"/>
      <c r="F24" s="497"/>
      <c r="G24" s="502"/>
      <c r="H24" s="503"/>
      <c r="I24" s="498"/>
      <c r="J24" s="499"/>
      <c r="K24" s="284"/>
    </row>
    <row r="25" spans="2:11" ht="18" customHeight="1">
      <c r="B25" s="285">
        <v>18</v>
      </c>
      <c r="C25" s="436"/>
      <c r="D25" s="437"/>
      <c r="E25" s="496"/>
      <c r="F25" s="497"/>
      <c r="G25" s="502"/>
      <c r="H25" s="503"/>
      <c r="I25" s="498"/>
      <c r="J25" s="499"/>
      <c r="K25" s="284"/>
    </row>
    <row r="26" spans="2:11" ht="18" customHeight="1">
      <c r="B26" s="285">
        <v>19</v>
      </c>
      <c r="C26" s="436"/>
      <c r="D26" s="437"/>
      <c r="E26" s="496"/>
      <c r="F26" s="497"/>
      <c r="G26" s="502"/>
      <c r="H26" s="503"/>
      <c r="I26" s="498"/>
      <c r="J26" s="499"/>
      <c r="K26" s="284"/>
    </row>
    <row r="27" spans="2:11" ht="18" customHeight="1">
      <c r="B27" s="285">
        <v>20</v>
      </c>
      <c r="C27" s="436"/>
      <c r="D27" s="437"/>
      <c r="E27" s="496"/>
      <c r="F27" s="497"/>
      <c r="G27" s="502"/>
      <c r="H27" s="503"/>
      <c r="I27" s="498"/>
      <c r="J27" s="499"/>
      <c r="K27" s="284"/>
    </row>
    <row r="28" spans="2:11" ht="18" customHeight="1">
      <c r="B28" s="444" t="s">
        <v>183</v>
      </c>
      <c r="C28" s="445"/>
      <c r="D28" s="445"/>
      <c r="E28" s="445"/>
      <c r="F28" s="445"/>
      <c r="G28" s="500">
        <f>SUM(G8:H27)</f>
        <v>11000</v>
      </c>
      <c r="H28" s="501"/>
      <c r="I28" s="500">
        <f>SUM(I8:J27)</f>
        <v>11000</v>
      </c>
      <c r="J28" s="501"/>
      <c r="K28" s="285"/>
    </row>
    <row r="29" spans="2:11" ht="15" customHeight="1">
      <c r="F29" s="286"/>
      <c r="G29" s="286"/>
      <c r="H29" s="287"/>
      <c r="I29" s="287"/>
      <c r="J29" s="288"/>
    </row>
    <row r="30" spans="2:11" ht="15" customHeight="1">
      <c r="B30" s="224" t="s">
        <v>167</v>
      </c>
      <c r="F30" s="286"/>
      <c r="G30" s="286"/>
    </row>
    <row r="31" spans="2:11" ht="15" customHeight="1">
      <c r="B31" s="224" t="s">
        <v>213</v>
      </c>
      <c r="E31" s="289"/>
      <c r="F31" s="286"/>
      <c r="G31" s="286"/>
    </row>
    <row r="32" spans="2:11" s="232" customFormat="1" ht="15" customHeight="1">
      <c r="B32" s="224" t="s">
        <v>214</v>
      </c>
      <c r="C32" s="224"/>
      <c r="D32" s="224"/>
      <c r="F32" s="286"/>
      <c r="G32" s="286"/>
      <c r="J32" s="230"/>
      <c r="K32" s="224"/>
    </row>
    <row r="33" spans="2:11" s="232" customFormat="1" ht="15" customHeight="1">
      <c r="B33" s="224"/>
      <c r="C33" s="224"/>
      <c r="D33" s="224"/>
      <c r="F33" s="286"/>
      <c r="G33" s="286"/>
      <c r="J33" s="230"/>
      <c r="K33" s="224"/>
    </row>
    <row r="34" spans="2:11" s="232" customFormat="1" ht="15" customHeight="1">
      <c r="B34" s="224"/>
      <c r="C34" s="224"/>
      <c r="D34" s="224"/>
      <c r="F34" s="286"/>
      <c r="G34" s="286"/>
      <c r="J34" s="230"/>
      <c r="K34" s="224"/>
    </row>
    <row r="35" spans="2:11" s="232" customFormat="1" ht="15" customHeight="1">
      <c r="B35" s="224"/>
      <c r="C35" s="224"/>
      <c r="D35" s="224"/>
      <c r="E35" s="273"/>
      <c r="F35" s="286"/>
      <c r="G35" s="286"/>
      <c r="J35" s="230"/>
      <c r="K35" s="224"/>
    </row>
    <row r="36" spans="2:11" s="232" customFormat="1">
      <c r="B36" s="224"/>
      <c r="C36" s="224"/>
      <c r="D36" s="224"/>
      <c r="E36" s="273"/>
      <c r="F36" s="286"/>
      <c r="G36" s="286"/>
      <c r="J36" s="230"/>
      <c r="K36" s="224"/>
    </row>
    <row r="37" spans="2:11" s="232" customFormat="1">
      <c r="B37" s="224"/>
      <c r="C37" s="224"/>
      <c r="D37" s="224"/>
      <c r="E37" s="273"/>
      <c r="F37" s="286"/>
      <c r="G37" s="286"/>
      <c r="J37" s="230"/>
      <c r="K37" s="224"/>
    </row>
    <row r="38" spans="2:11" s="232" customFormat="1">
      <c r="B38" s="224"/>
      <c r="C38" s="224"/>
      <c r="D38" s="224"/>
      <c r="E38" s="289"/>
      <c r="F38" s="286"/>
      <c r="G38" s="286"/>
      <c r="J38" s="230"/>
      <c r="K38" s="224"/>
    </row>
    <row r="39" spans="2:11" s="232" customFormat="1">
      <c r="B39" s="224"/>
      <c r="C39" s="224"/>
      <c r="D39" s="224"/>
      <c r="F39" s="286"/>
      <c r="G39" s="286"/>
      <c r="J39" s="230"/>
      <c r="K39" s="224"/>
    </row>
    <row r="40" spans="2:11" s="232" customFormat="1">
      <c r="B40" s="224"/>
      <c r="C40" s="224"/>
      <c r="D40" s="224"/>
      <c r="F40" s="286"/>
      <c r="G40" s="286"/>
      <c r="J40" s="230"/>
      <c r="K40" s="224"/>
    </row>
    <row r="41" spans="2:11" s="232" customFormat="1">
      <c r="B41" s="224"/>
      <c r="C41" s="224"/>
      <c r="D41" s="224"/>
      <c r="F41" s="286"/>
      <c r="G41" s="286"/>
      <c r="J41" s="230"/>
      <c r="K41" s="224"/>
    </row>
    <row r="42" spans="2:11" s="232" customFormat="1">
      <c r="B42" s="224"/>
      <c r="C42" s="224"/>
      <c r="D42" s="224"/>
      <c r="E42" s="289"/>
      <c r="F42" s="286"/>
      <c r="G42" s="286"/>
      <c r="J42" s="230"/>
      <c r="K42" s="224"/>
    </row>
    <row r="43" spans="2:11" s="232" customFormat="1">
      <c r="B43" s="224"/>
      <c r="C43" s="224"/>
      <c r="D43" s="224"/>
      <c r="F43" s="286"/>
      <c r="G43" s="286"/>
      <c r="J43" s="230"/>
      <c r="K43" s="224"/>
    </row>
    <row r="44" spans="2:11" s="232" customFormat="1">
      <c r="B44" s="224"/>
      <c r="C44" s="224"/>
      <c r="D44" s="224"/>
      <c r="F44" s="286"/>
      <c r="G44" s="286"/>
      <c r="J44" s="230"/>
      <c r="K44" s="224"/>
    </row>
    <row r="45" spans="2:11" s="232" customFormat="1">
      <c r="B45" s="224"/>
      <c r="C45" s="224"/>
      <c r="D45" s="224"/>
      <c r="F45" s="286"/>
      <c r="G45" s="286"/>
      <c r="J45" s="230"/>
      <c r="K45" s="224"/>
    </row>
    <row r="46" spans="2:11" s="232" customFormat="1">
      <c r="B46" s="224"/>
      <c r="C46" s="224"/>
      <c r="D46" s="224"/>
      <c r="F46" s="286"/>
      <c r="G46" s="286"/>
      <c r="J46" s="230"/>
      <c r="K46" s="224"/>
    </row>
    <row r="47" spans="2:11" s="232" customFormat="1">
      <c r="B47" s="224"/>
      <c r="C47" s="224"/>
      <c r="D47" s="224"/>
      <c r="F47" s="286"/>
      <c r="G47" s="286"/>
      <c r="J47" s="230"/>
      <c r="K47" s="224"/>
    </row>
    <row r="48" spans="2:11" s="232" customFormat="1">
      <c r="B48" s="224"/>
      <c r="C48" s="224"/>
      <c r="D48" s="224"/>
      <c r="F48" s="286"/>
      <c r="G48" s="286"/>
      <c r="J48" s="230"/>
      <c r="K48" s="224"/>
    </row>
    <row r="49" spans="2:11" s="232" customFormat="1">
      <c r="B49" s="224"/>
      <c r="C49" s="224"/>
      <c r="D49" s="224"/>
      <c r="F49" s="286"/>
      <c r="G49" s="286"/>
      <c r="J49" s="230"/>
      <c r="K49" s="224"/>
    </row>
    <row r="50" spans="2:11" s="232" customFormat="1">
      <c r="B50" s="224"/>
      <c r="C50" s="224"/>
      <c r="D50" s="224"/>
      <c r="F50" s="286"/>
      <c r="G50" s="286"/>
      <c r="J50" s="230"/>
      <c r="K50" s="224"/>
    </row>
    <row r="51" spans="2:11" s="232" customFormat="1">
      <c r="B51" s="224"/>
      <c r="C51" s="224"/>
      <c r="D51" s="224"/>
      <c r="E51" s="224"/>
      <c r="F51" s="224"/>
      <c r="G51" s="224"/>
      <c r="J51" s="230"/>
      <c r="K51" s="224"/>
    </row>
  </sheetData>
  <mergeCells count="90">
    <mergeCell ref="B28:F28"/>
    <mergeCell ref="G28:H28"/>
    <mergeCell ref="I28:J28"/>
    <mergeCell ref="C26:D26"/>
    <mergeCell ref="E26:F26"/>
    <mergeCell ref="G26:H26"/>
    <mergeCell ref="I26:J26"/>
    <mergeCell ref="C27:D27"/>
    <mergeCell ref="E27:F27"/>
    <mergeCell ref="G27:H27"/>
    <mergeCell ref="I27:J27"/>
    <mergeCell ref="C24:D24"/>
    <mergeCell ref="E24:F24"/>
    <mergeCell ref="G24:H24"/>
    <mergeCell ref="I24:J24"/>
    <mergeCell ref="C25:D25"/>
    <mergeCell ref="E25:F25"/>
    <mergeCell ref="G25:H25"/>
    <mergeCell ref="I25:J25"/>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C18:D18"/>
    <mergeCell ref="E18:F18"/>
    <mergeCell ref="G18:H18"/>
    <mergeCell ref="I18:J18"/>
    <mergeCell ref="C19:D19"/>
    <mergeCell ref="E19:F19"/>
    <mergeCell ref="G19:H19"/>
    <mergeCell ref="I19:J19"/>
    <mergeCell ref="C16:D16"/>
    <mergeCell ref="E16:F16"/>
    <mergeCell ref="G16:H16"/>
    <mergeCell ref="I16:J16"/>
    <mergeCell ref="C17:D17"/>
    <mergeCell ref="E17:F17"/>
    <mergeCell ref="G17:H17"/>
    <mergeCell ref="I17:J17"/>
    <mergeCell ref="C14:D14"/>
    <mergeCell ref="E14:F14"/>
    <mergeCell ref="G14:H14"/>
    <mergeCell ref="I14:J14"/>
    <mergeCell ref="C15:D15"/>
    <mergeCell ref="E15:F15"/>
    <mergeCell ref="G15:H15"/>
    <mergeCell ref="I15:J15"/>
    <mergeCell ref="C12:D12"/>
    <mergeCell ref="E12:F12"/>
    <mergeCell ref="G12:H12"/>
    <mergeCell ref="I12:J12"/>
    <mergeCell ref="C13:D13"/>
    <mergeCell ref="E13:F13"/>
    <mergeCell ref="G13:H13"/>
    <mergeCell ref="I13:J13"/>
    <mergeCell ref="C10:D10"/>
    <mergeCell ref="E10:F10"/>
    <mergeCell ref="G10:H10"/>
    <mergeCell ref="I10:J10"/>
    <mergeCell ref="C11:D11"/>
    <mergeCell ref="E11:F11"/>
    <mergeCell ref="G11:H11"/>
    <mergeCell ref="I11:J11"/>
    <mergeCell ref="C8:D8"/>
    <mergeCell ref="E8:F8"/>
    <mergeCell ref="G8:H8"/>
    <mergeCell ref="I8:J8"/>
    <mergeCell ref="C9:D9"/>
    <mergeCell ref="E9:F9"/>
    <mergeCell ref="G9:H9"/>
    <mergeCell ref="I9:J9"/>
    <mergeCell ref="J2:K2"/>
    <mergeCell ref="C4:K4"/>
    <mergeCell ref="C5:K5"/>
    <mergeCell ref="C7:D7"/>
    <mergeCell ref="E7:F7"/>
    <mergeCell ref="G7:H7"/>
    <mergeCell ref="I7:J7"/>
  </mergeCells>
  <phoneticPr fontId="4"/>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K50"/>
  <sheetViews>
    <sheetView topLeftCell="A19" zoomScaleNormal="100" zoomScaleSheetLayoutView="70" workbookViewId="0">
      <selection activeCell="K10" sqref="K10"/>
    </sheetView>
  </sheetViews>
  <sheetFormatPr defaultColWidth="8.09765625" defaultRowHeight="14.4"/>
  <cols>
    <col min="1" max="1" width="4.19921875" style="224" customWidth="1"/>
    <col min="2" max="2" width="5.69921875" style="224" customWidth="1"/>
    <col min="3" max="4" width="7.296875" style="224" customWidth="1"/>
    <col min="5" max="7" width="7.296875" style="273" customWidth="1"/>
    <col min="8" max="9" width="7.296875" style="232" customWidth="1"/>
    <col min="10" max="10" width="7.296875" style="230" customWidth="1"/>
    <col min="11" max="11" width="7.296875" style="224" customWidth="1"/>
    <col min="12" max="12" width="4.19921875" style="224" customWidth="1"/>
    <col min="13" max="16384" width="8.09765625" style="224"/>
  </cols>
  <sheetData>
    <row r="1" spans="2:11" ht="15" customHeight="1"/>
    <row r="2" spans="2:11" s="276" customFormat="1" ht="30" customHeight="1">
      <c r="B2" s="204" t="s">
        <v>215</v>
      </c>
      <c r="C2" s="204"/>
      <c r="D2" s="204"/>
      <c r="E2" s="274"/>
      <c r="F2" s="274"/>
      <c r="G2" s="274"/>
      <c r="H2" s="275"/>
      <c r="I2" s="275"/>
      <c r="J2" s="491" t="s">
        <v>261</v>
      </c>
      <c r="K2" s="493"/>
    </row>
    <row r="3" spans="2:11" ht="15" customHeight="1">
      <c r="B3" s="202"/>
      <c r="C3" s="202"/>
      <c r="D3" s="202"/>
      <c r="K3" s="277"/>
    </row>
    <row r="4" spans="2:11" ht="20.100000000000001" customHeight="1">
      <c r="B4" s="278" t="s">
        <v>106</v>
      </c>
      <c r="C4" s="434" t="str">
        <f>精算報告書!B2</f>
        <v>自動車リサイクル全般でのCO2排出量可視化</v>
      </c>
      <c r="D4" s="434"/>
      <c r="E4" s="434"/>
      <c r="F4" s="434"/>
      <c r="G4" s="434"/>
      <c r="H4" s="434"/>
      <c r="I4" s="434"/>
      <c r="J4" s="434"/>
      <c r="K4" s="434"/>
    </row>
    <row r="5" spans="2:11" ht="20.100000000000001" customHeight="1">
      <c r="B5" s="278" t="s">
        <v>107</v>
      </c>
      <c r="C5" s="434" t="str">
        <f>精算報告書!E4</f>
        <v>株式会社　○○</v>
      </c>
      <c r="D5" s="434"/>
      <c r="E5" s="434"/>
      <c r="F5" s="434"/>
      <c r="G5" s="434"/>
      <c r="H5" s="434"/>
      <c r="I5" s="434"/>
      <c r="J5" s="434"/>
      <c r="K5" s="434"/>
    </row>
    <row r="6" spans="2:11" ht="15" customHeight="1">
      <c r="B6" s="429"/>
      <c r="C6" s="429"/>
      <c r="D6" s="429"/>
      <c r="E6" s="430"/>
      <c r="F6" s="430"/>
      <c r="G6" s="430"/>
      <c r="H6" s="430"/>
      <c r="I6" s="430"/>
      <c r="J6" s="430"/>
      <c r="K6" s="430"/>
    </row>
    <row r="7" spans="2:11" ht="15" customHeight="1">
      <c r="B7" s="279"/>
      <c r="E7" s="280"/>
      <c r="F7" s="281"/>
      <c r="G7" s="281"/>
      <c r="H7" s="229"/>
      <c r="I7" s="229"/>
      <c r="K7" s="231" t="s">
        <v>178</v>
      </c>
    </row>
    <row r="8" spans="2:11" ht="18" customHeight="1">
      <c r="B8" s="212" t="s">
        <v>216</v>
      </c>
      <c r="C8" s="444" t="s">
        <v>180</v>
      </c>
      <c r="D8" s="445"/>
      <c r="E8" s="444" t="s">
        <v>181</v>
      </c>
      <c r="F8" s="446"/>
      <c r="G8" s="447" t="s">
        <v>191</v>
      </c>
      <c r="H8" s="448"/>
      <c r="I8" s="447" t="s">
        <v>182</v>
      </c>
      <c r="J8" s="448"/>
      <c r="K8" s="282" t="s">
        <v>123</v>
      </c>
    </row>
    <row r="9" spans="2:11" ht="27" customHeight="1">
      <c r="B9" s="283">
        <v>1</v>
      </c>
      <c r="C9" s="505" t="s">
        <v>283</v>
      </c>
      <c r="D9" s="437"/>
      <c r="E9" s="496">
        <v>1000</v>
      </c>
      <c r="F9" s="497"/>
      <c r="G9" s="502">
        <v>76</v>
      </c>
      <c r="H9" s="503"/>
      <c r="I9" s="498">
        <f>E9*G9</f>
        <v>76000</v>
      </c>
      <c r="J9" s="499"/>
      <c r="K9" s="306" t="s">
        <v>284</v>
      </c>
    </row>
    <row r="10" spans="2:11" ht="27" customHeight="1">
      <c r="B10" s="283">
        <v>2</v>
      </c>
      <c r="C10" s="436"/>
      <c r="D10" s="437"/>
      <c r="E10" s="496"/>
      <c r="F10" s="497"/>
      <c r="G10" s="502"/>
      <c r="H10" s="503"/>
      <c r="I10" s="498"/>
      <c r="J10" s="499"/>
      <c r="K10" s="284"/>
    </row>
    <row r="11" spans="2:11" ht="27" customHeight="1">
      <c r="B11" s="285">
        <v>3</v>
      </c>
      <c r="C11" s="436"/>
      <c r="D11" s="437"/>
      <c r="E11" s="496"/>
      <c r="F11" s="497"/>
      <c r="G11" s="502"/>
      <c r="H11" s="503"/>
      <c r="I11" s="498"/>
      <c r="J11" s="499"/>
      <c r="K11" s="284"/>
    </row>
    <row r="12" spans="2:11" ht="27" customHeight="1">
      <c r="B12" s="285">
        <v>4</v>
      </c>
      <c r="C12" s="436"/>
      <c r="D12" s="437"/>
      <c r="E12" s="496"/>
      <c r="F12" s="497"/>
      <c r="G12" s="502"/>
      <c r="H12" s="503"/>
      <c r="I12" s="498"/>
      <c r="J12" s="499"/>
      <c r="K12" s="284"/>
    </row>
    <row r="13" spans="2:11" ht="27" customHeight="1">
      <c r="B13" s="285">
        <v>5</v>
      </c>
      <c r="C13" s="436"/>
      <c r="D13" s="437"/>
      <c r="E13" s="496"/>
      <c r="F13" s="497"/>
      <c r="G13" s="502"/>
      <c r="H13" s="503"/>
      <c r="I13" s="498"/>
      <c r="J13" s="499"/>
      <c r="K13" s="284"/>
    </row>
    <row r="14" spans="2:11" ht="27" customHeight="1">
      <c r="B14" s="285">
        <v>6</v>
      </c>
      <c r="C14" s="436"/>
      <c r="D14" s="437"/>
      <c r="E14" s="496"/>
      <c r="F14" s="497"/>
      <c r="G14" s="502"/>
      <c r="H14" s="503"/>
      <c r="I14" s="498"/>
      <c r="J14" s="499"/>
      <c r="K14" s="284"/>
    </row>
    <row r="15" spans="2:11" ht="27" customHeight="1">
      <c r="B15" s="285">
        <v>7</v>
      </c>
      <c r="C15" s="436"/>
      <c r="D15" s="437"/>
      <c r="E15" s="496"/>
      <c r="F15" s="497"/>
      <c r="G15" s="502"/>
      <c r="H15" s="503"/>
      <c r="I15" s="498"/>
      <c r="J15" s="499"/>
      <c r="K15" s="284"/>
    </row>
    <row r="16" spans="2:11" ht="27" customHeight="1">
      <c r="B16" s="285">
        <v>8</v>
      </c>
      <c r="C16" s="436"/>
      <c r="D16" s="437"/>
      <c r="E16" s="496"/>
      <c r="F16" s="497"/>
      <c r="G16" s="502"/>
      <c r="H16" s="503"/>
      <c r="I16" s="498"/>
      <c r="J16" s="499"/>
      <c r="K16" s="284"/>
    </row>
    <row r="17" spans="2:11" ht="27" customHeight="1">
      <c r="B17" s="285">
        <v>9</v>
      </c>
      <c r="C17" s="436"/>
      <c r="D17" s="437"/>
      <c r="E17" s="496"/>
      <c r="F17" s="497"/>
      <c r="G17" s="502"/>
      <c r="H17" s="503"/>
      <c r="I17" s="498"/>
      <c r="J17" s="499"/>
      <c r="K17" s="284"/>
    </row>
    <row r="18" spans="2:11" ht="27" customHeight="1">
      <c r="B18" s="285">
        <v>10</v>
      </c>
      <c r="C18" s="436"/>
      <c r="D18" s="437"/>
      <c r="E18" s="496"/>
      <c r="F18" s="497"/>
      <c r="G18" s="502"/>
      <c r="H18" s="503"/>
      <c r="I18" s="498"/>
      <c r="J18" s="499"/>
      <c r="K18" s="284"/>
    </row>
    <row r="19" spans="2:11" ht="27" customHeight="1">
      <c r="B19" s="285">
        <v>11</v>
      </c>
      <c r="C19" s="436"/>
      <c r="D19" s="437"/>
      <c r="E19" s="496"/>
      <c r="F19" s="497"/>
      <c r="G19" s="502"/>
      <c r="H19" s="503"/>
      <c r="I19" s="498"/>
      <c r="J19" s="499"/>
      <c r="K19" s="284"/>
    </row>
    <row r="20" spans="2:11" ht="27" customHeight="1">
      <c r="B20" s="285">
        <v>12</v>
      </c>
      <c r="C20" s="436"/>
      <c r="D20" s="437"/>
      <c r="E20" s="496"/>
      <c r="F20" s="497"/>
      <c r="G20" s="502"/>
      <c r="H20" s="503"/>
      <c r="I20" s="498"/>
      <c r="J20" s="499"/>
      <c r="K20" s="284"/>
    </row>
    <row r="21" spans="2:11" ht="27" customHeight="1">
      <c r="B21" s="285">
        <v>13</v>
      </c>
      <c r="C21" s="436"/>
      <c r="D21" s="437"/>
      <c r="E21" s="496"/>
      <c r="F21" s="497"/>
      <c r="G21" s="502"/>
      <c r="H21" s="503"/>
      <c r="I21" s="498"/>
      <c r="J21" s="499"/>
      <c r="K21" s="284"/>
    </row>
    <row r="22" spans="2:11" ht="27" customHeight="1">
      <c r="B22" s="285">
        <v>14</v>
      </c>
      <c r="C22" s="436"/>
      <c r="D22" s="437"/>
      <c r="E22" s="496"/>
      <c r="F22" s="497"/>
      <c r="G22" s="502"/>
      <c r="H22" s="503"/>
      <c r="I22" s="498"/>
      <c r="J22" s="499"/>
      <c r="K22" s="284"/>
    </row>
    <row r="23" spans="2:11" ht="27" customHeight="1">
      <c r="B23" s="285">
        <v>15</v>
      </c>
      <c r="C23" s="436"/>
      <c r="D23" s="437"/>
      <c r="E23" s="496"/>
      <c r="F23" s="497"/>
      <c r="G23" s="502"/>
      <c r="H23" s="503"/>
      <c r="I23" s="498"/>
      <c r="J23" s="499"/>
      <c r="K23" s="284"/>
    </row>
    <row r="24" spans="2:11" ht="27" customHeight="1">
      <c r="B24" s="285">
        <v>16</v>
      </c>
      <c r="C24" s="436"/>
      <c r="D24" s="437"/>
      <c r="E24" s="496"/>
      <c r="F24" s="497"/>
      <c r="G24" s="502"/>
      <c r="H24" s="503"/>
      <c r="I24" s="498"/>
      <c r="J24" s="499"/>
      <c r="K24" s="284"/>
    </row>
    <row r="25" spans="2:11" ht="27" customHeight="1">
      <c r="B25" s="285">
        <v>17</v>
      </c>
      <c r="C25" s="436"/>
      <c r="D25" s="437"/>
      <c r="E25" s="496"/>
      <c r="F25" s="497"/>
      <c r="G25" s="502"/>
      <c r="H25" s="503"/>
      <c r="I25" s="498"/>
      <c r="J25" s="499"/>
      <c r="K25" s="284"/>
    </row>
    <row r="26" spans="2:11" ht="27" customHeight="1">
      <c r="B26" s="285">
        <v>18</v>
      </c>
      <c r="C26" s="436"/>
      <c r="D26" s="437"/>
      <c r="E26" s="496"/>
      <c r="F26" s="497"/>
      <c r="G26" s="502"/>
      <c r="H26" s="503"/>
      <c r="I26" s="498"/>
      <c r="J26" s="499"/>
      <c r="K26" s="284"/>
    </row>
    <row r="27" spans="2:11" ht="27" customHeight="1">
      <c r="B27" s="285">
        <v>19</v>
      </c>
      <c r="C27" s="436"/>
      <c r="D27" s="437"/>
      <c r="E27" s="496"/>
      <c r="F27" s="497"/>
      <c r="G27" s="502"/>
      <c r="H27" s="503"/>
      <c r="I27" s="498"/>
      <c r="J27" s="499"/>
      <c r="K27" s="284"/>
    </row>
    <row r="28" spans="2:11" ht="27" customHeight="1">
      <c r="B28" s="444" t="s">
        <v>183</v>
      </c>
      <c r="C28" s="445"/>
      <c r="D28" s="445"/>
      <c r="E28" s="445"/>
      <c r="F28" s="445"/>
      <c r="G28" s="500">
        <f>SUM(G9:H27)</f>
        <v>76</v>
      </c>
      <c r="H28" s="501"/>
      <c r="I28" s="500">
        <f>SUM(I9:J27)</f>
        <v>76000</v>
      </c>
      <c r="J28" s="501"/>
      <c r="K28" s="285"/>
    </row>
    <row r="29" spans="2:11" ht="15" customHeight="1">
      <c r="F29" s="286"/>
      <c r="G29" s="286"/>
      <c r="H29" s="287"/>
      <c r="I29" s="287"/>
      <c r="J29" s="288"/>
    </row>
    <row r="30" spans="2:11" ht="15" customHeight="1">
      <c r="B30" s="224" t="s">
        <v>167</v>
      </c>
      <c r="F30" s="286"/>
      <c r="G30" s="286"/>
    </row>
    <row r="31" spans="2:11" ht="15" customHeight="1">
      <c r="B31" s="224" t="s">
        <v>217</v>
      </c>
      <c r="E31" s="289"/>
      <c r="F31" s="286"/>
      <c r="G31" s="286"/>
    </row>
    <row r="32" spans="2:11" ht="15" customHeight="1">
      <c r="B32" s="224" t="s">
        <v>218</v>
      </c>
      <c r="E32" s="232"/>
      <c r="F32" s="286"/>
      <c r="G32" s="286"/>
    </row>
    <row r="33" spans="2:7" ht="15" customHeight="1">
      <c r="B33" s="224" t="s">
        <v>219</v>
      </c>
      <c r="E33" s="232"/>
      <c r="F33" s="286"/>
      <c r="G33" s="286"/>
    </row>
    <row r="34" spans="2:7" ht="15" customHeight="1">
      <c r="B34" s="224" t="s">
        <v>220</v>
      </c>
      <c r="F34" s="286"/>
      <c r="G34" s="286"/>
    </row>
    <row r="35" spans="2:7" ht="15" customHeight="1">
      <c r="F35" s="286"/>
      <c r="G35" s="286"/>
    </row>
    <row r="36" spans="2:7" ht="15" customHeight="1">
      <c r="F36" s="286"/>
      <c r="G36" s="286"/>
    </row>
    <row r="37" spans="2:7">
      <c r="E37" s="289"/>
      <c r="F37" s="286"/>
      <c r="G37" s="286"/>
    </row>
    <row r="38" spans="2:7">
      <c r="E38" s="232"/>
      <c r="F38" s="286"/>
      <c r="G38" s="286"/>
    </row>
    <row r="39" spans="2:7">
      <c r="E39" s="232"/>
      <c r="F39" s="286"/>
      <c r="G39" s="286"/>
    </row>
    <row r="40" spans="2:7">
      <c r="E40" s="232"/>
      <c r="F40" s="286"/>
      <c r="G40" s="286"/>
    </row>
    <row r="41" spans="2:7">
      <c r="E41" s="289"/>
      <c r="F41" s="286"/>
      <c r="G41" s="286"/>
    </row>
    <row r="42" spans="2:7">
      <c r="E42" s="232"/>
      <c r="F42" s="286"/>
      <c r="G42" s="286"/>
    </row>
    <row r="43" spans="2:7">
      <c r="E43" s="232"/>
      <c r="F43" s="286"/>
      <c r="G43" s="286"/>
    </row>
    <row r="44" spans="2:7">
      <c r="E44" s="232"/>
      <c r="F44" s="286"/>
      <c r="G44" s="286"/>
    </row>
    <row r="45" spans="2:7">
      <c r="E45" s="232"/>
      <c r="F45" s="286"/>
      <c r="G45" s="286"/>
    </row>
    <row r="46" spans="2:7">
      <c r="E46" s="232"/>
      <c r="F46" s="286"/>
      <c r="G46" s="286"/>
    </row>
    <row r="47" spans="2:7">
      <c r="E47" s="232"/>
      <c r="F47" s="286"/>
      <c r="G47" s="286"/>
    </row>
    <row r="48" spans="2:7">
      <c r="E48" s="232"/>
      <c r="F48" s="286"/>
      <c r="G48" s="286"/>
    </row>
    <row r="49" spans="5:7">
      <c r="E49" s="232"/>
      <c r="F49" s="286"/>
      <c r="G49" s="286"/>
    </row>
    <row r="50" spans="5:7">
      <c r="E50" s="224"/>
      <c r="F50" s="224"/>
      <c r="G50" s="224"/>
    </row>
  </sheetData>
  <mergeCells count="87">
    <mergeCell ref="C27:D27"/>
    <mergeCell ref="E27:F27"/>
    <mergeCell ref="G27:H27"/>
    <mergeCell ref="I27:J27"/>
    <mergeCell ref="B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J2:K2"/>
    <mergeCell ref="C4:K4"/>
    <mergeCell ref="C5:K5"/>
    <mergeCell ref="B6:K6"/>
    <mergeCell ref="C8:D8"/>
    <mergeCell ref="E8:F8"/>
    <mergeCell ref="G8:H8"/>
    <mergeCell ref="I8:J8"/>
  </mergeCells>
  <phoneticPr fontId="4"/>
  <pageMargins left="0.70866141732283472" right="0.70866141732283472" top="0.74803149606299213" bottom="0.74803149606299213" header="0.31496062992125984" footer="0.31496062992125984"/>
  <pageSetup paperSize="9" scale="8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K50"/>
  <sheetViews>
    <sheetView topLeftCell="A9" zoomScaleNormal="100" zoomScaleSheetLayoutView="70" workbookViewId="0">
      <selection activeCell="G9" sqref="G9:H9"/>
    </sheetView>
  </sheetViews>
  <sheetFormatPr defaultColWidth="8.09765625" defaultRowHeight="14.4"/>
  <cols>
    <col min="1" max="1" width="4.19921875" style="224" customWidth="1"/>
    <col min="2" max="2" width="5.69921875" style="224" customWidth="1"/>
    <col min="3" max="4" width="7.296875" style="224" customWidth="1"/>
    <col min="5" max="7" width="7.296875" style="273" customWidth="1"/>
    <col min="8" max="9" width="7.296875" style="232" customWidth="1"/>
    <col min="10" max="10" width="7.296875" style="230" customWidth="1"/>
    <col min="11" max="11" width="7.296875" style="224" customWidth="1"/>
    <col min="12" max="12" width="4.19921875" style="224" customWidth="1"/>
    <col min="13" max="16384" width="8.09765625" style="224"/>
  </cols>
  <sheetData>
    <row r="1" spans="2:11" ht="15" customHeight="1"/>
    <row r="2" spans="2:11" s="276" customFormat="1" ht="30" customHeight="1">
      <c r="B2" s="204" t="s">
        <v>295</v>
      </c>
      <c r="C2" s="204"/>
      <c r="D2" s="204"/>
      <c r="E2" s="274"/>
      <c r="F2" s="274"/>
      <c r="G2" s="274"/>
      <c r="H2" s="275"/>
      <c r="I2" s="275"/>
      <c r="J2" s="491" t="s">
        <v>296</v>
      </c>
      <c r="K2" s="493"/>
    </row>
    <row r="3" spans="2:11" ht="15" customHeight="1">
      <c r="B3" s="202"/>
      <c r="C3" s="202"/>
      <c r="D3" s="202"/>
      <c r="K3" s="277"/>
    </row>
    <row r="4" spans="2:11" ht="20.100000000000001" customHeight="1">
      <c r="B4" s="278" t="s">
        <v>106</v>
      </c>
      <c r="C4" s="434" t="str">
        <f>精算報告書!B2</f>
        <v>自動車リサイクル全般でのCO2排出量可視化</v>
      </c>
      <c r="D4" s="434"/>
      <c r="E4" s="434"/>
      <c r="F4" s="434"/>
      <c r="G4" s="434"/>
      <c r="H4" s="434"/>
      <c r="I4" s="434"/>
      <c r="J4" s="434"/>
      <c r="K4" s="434"/>
    </row>
    <row r="5" spans="2:11" ht="20.100000000000001" customHeight="1">
      <c r="B5" s="278" t="s">
        <v>107</v>
      </c>
      <c r="C5" s="434" t="str">
        <f>精算報告書!E4</f>
        <v>株式会社　○○</v>
      </c>
      <c r="D5" s="434"/>
      <c r="E5" s="434"/>
      <c r="F5" s="434"/>
      <c r="G5" s="434"/>
      <c r="H5" s="434"/>
      <c r="I5" s="434"/>
      <c r="J5" s="434"/>
      <c r="K5" s="434"/>
    </row>
    <row r="6" spans="2:11" ht="15" customHeight="1">
      <c r="B6" s="429"/>
      <c r="C6" s="429"/>
      <c r="D6" s="429"/>
      <c r="E6" s="430"/>
      <c r="F6" s="430"/>
      <c r="G6" s="430"/>
      <c r="H6" s="430"/>
      <c r="I6" s="430"/>
      <c r="J6" s="430"/>
      <c r="K6" s="430"/>
    </row>
    <row r="7" spans="2:11" ht="15" customHeight="1">
      <c r="B7" s="279"/>
      <c r="E7" s="280"/>
      <c r="F7" s="281"/>
      <c r="G7" s="281"/>
      <c r="H7" s="229"/>
      <c r="I7" s="229"/>
      <c r="K7" s="231" t="s">
        <v>120</v>
      </c>
    </row>
    <row r="8" spans="2:11" ht="18" customHeight="1">
      <c r="B8" s="212" t="s">
        <v>109</v>
      </c>
      <c r="C8" s="444" t="s">
        <v>180</v>
      </c>
      <c r="D8" s="445"/>
      <c r="E8" s="444" t="s">
        <v>181</v>
      </c>
      <c r="F8" s="446"/>
      <c r="G8" s="447" t="s">
        <v>191</v>
      </c>
      <c r="H8" s="448"/>
      <c r="I8" s="447" t="s">
        <v>122</v>
      </c>
      <c r="J8" s="448"/>
      <c r="K8" s="282" t="s">
        <v>123</v>
      </c>
    </row>
    <row r="9" spans="2:11" ht="27" customHeight="1">
      <c r="B9" s="283">
        <v>1</v>
      </c>
      <c r="C9" s="505" t="s">
        <v>297</v>
      </c>
      <c r="D9" s="437"/>
      <c r="E9" s="496">
        <v>1</v>
      </c>
      <c r="F9" s="497"/>
      <c r="G9" s="502">
        <v>260000</v>
      </c>
      <c r="H9" s="503"/>
      <c r="I9" s="498">
        <f>E9*G9</f>
        <v>260000</v>
      </c>
      <c r="J9" s="499"/>
      <c r="K9" s="306" t="s">
        <v>279</v>
      </c>
    </row>
    <row r="10" spans="2:11" ht="27" customHeight="1">
      <c r="B10" s="283">
        <v>2</v>
      </c>
      <c r="C10" s="436"/>
      <c r="D10" s="437"/>
      <c r="E10" s="496"/>
      <c r="F10" s="497"/>
      <c r="G10" s="502"/>
      <c r="H10" s="503"/>
      <c r="I10" s="498"/>
      <c r="J10" s="499"/>
      <c r="K10" s="284"/>
    </row>
    <row r="11" spans="2:11" ht="27" customHeight="1">
      <c r="B11" s="285">
        <v>3</v>
      </c>
      <c r="C11" s="436"/>
      <c r="D11" s="437"/>
      <c r="E11" s="496"/>
      <c r="F11" s="497"/>
      <c r="G11" s="502"/>
      <c r="H11" s="503"/>
      <c r="I11" s="498"/>
      <c r="J11" s="499"/>
      <c r="K11" s="284"/>
    </row>
    <row r="12" spans="2:11" ht="27" customHeight="1">
      <c r="B12" s="285">
        <v>4</v>
      </c>
      <c r="C12" s="436"/>
      <c r="D12" s="437"/>
      <c r="E12" s="496"/>
      <c r="F12" s="497"/>
      <c r="G12" s="502"/>
      <c r="H12" s="503"/>
      <c r="I12" s="498"/>
      <c r="J12" s="499"/>
      <c r="K12" s="284"/>
    </row>
    <row r="13" spans="2:11" ht="27" customHeight="1">
      <c r="B13" s="285">
        <v>5</v>
      </c>
      <c r="C13" s="436"/>
      <c r="D13" s="437"/>
      <c r="E13" s="496"/>
      <c r="F13" s="497"/>
      <c r="G13" s="502"/>
      <c r="H13" s="503"/>
      <c r="I13" s="498"/>
      <c r="J13" s="499"/>
      <c r="K13" s="284"/>
    </row>
    <row r="14" spans="2:11" ht="27" customHeight="1">
      <c r="B14" s="285">
        <v>6</v>
      </c>
      <c r="C14" s="436"/>
      <c r="D14" s="437"/>
      <c r="E14" s="496"/>
      <c r="F14" s="497"/>
      <c r="G14" s="502"/>
      <c r="H14" s="503"/>
      <c r="I14" s="498"/>
      <c r="J14" s="499"/>
      <c r="K14" s="284"/>
    </row>
    <row r="15" spans="2:11" ht="27" customHeight="1">
      <c r="B15" s="285">
        <v>7</v>
      </c>
      <c r="C15" s="436"/>
      <c r="D15" s="437"/>
      <c r="E15" s="496"/>
      <c r="F15" s="497"/>
      <c r="G15" s="502"/>
      <c r="H15" s="503"/>
      <c r="I15" s="498"/>
      <c r="J15" s="499"/>
      <c r="K15" s="284"/>
    </row>
    <row r="16" spans="2:11" ht="27" customHeight="1">
      <c r="B16" s="285">
        <v>8</v>
      </c>
      <c r="C16" s="436"/>
      <c r="D16" s="437"/>
      <c r="E16" s="496"/>
      <c r="F16" s="497"/>
      <c r="G16" s="502"/>
      <c r="H16" s="503"/>
      <c r="I16" s="498"/>
      <c r="J16" s="499"/>
      <c r="K16" s="284"/>
    </row>
    <row r="17" spans="2:11" ht="27" customHeight="1">
      <c r="B17" s="285">
        <v>9</v>
      </c>
      <c r="C17" s="436"/>
      <c r="D17" s="437"/>
      <c r="E17" s="496"/>
      <c r="F17" s="497"/>
      <c r="G17" s="502"/>
      <c r="H17" s="503"/>
      <c r="I17" s="498"/>
      <c r="J17" s="499"/>
      <c r="K17" s="284"/>
    </row>
    <row r="18" spans="2:11" ht="27" customHeight="1">
      <c r="B18" s="285">
        <v>10</v>
      </c>
      <c r="C18" s="436"/>
      <c r="D18" s="437"/>
      <c r="E18" s="496"/>
      <c r="F18" s="497"/>
      <c r="G18" s="502"/>
      <c r="H18" s="503"/>
      <c r="I18" s="498"/>
      <c r="J18" s="499"/>
      <c r="K18" s="284"/>
    </row>
    <row r="19" spans="2:11" ht="27" customHeight="1">
      <c r="B19" s="285">
        <v>11</v>
      </c>
      <c r="C19" s="436"/>
      <c r="D19" s="437"/>
      <c r="E19" s="496"/>
      <c r="F19" s="497"/>
      <c r="G19" s="502"/>
      <c r="H19" s="503"/>
      <c r="I19" s="498"/>
      <c r="J19" s="499"/>
      <c r="K19" s="284"/>
    </row>
    <row r="20" spans="2:11" ht="27" customHeight="1">
      <c r="B20" s="285">
        <v>12</v>
      </c>
      <c r="C20" s="436"/>
      <c r="D20" s="437"/>
      <c r="E20" s="496"/>
      <c r="F20" s="497"/>
      <c r="G20" s="502"/>
      <c r="H20" s="503"/>
      <c r="I20" s="498"/>
      <c r="J20" s="499"/>
      <c r="K20" s="284"/>
    </row>
    <row r="21" spans="2:11" ht="27" customHeight="1">
      <c r="B21" s="285">
        <v>13</v>
      </c>
      <c r="C21" s="436"/>
      <c r="D21" s="437"/>
      <c r="E21" s="496"/>
      <c r="F21" s="497"/>
      <c r="G21" s="502"/>
      <c r="H21" s="503"/>
      <c r="I21" s="498"/>
      <c r="J21" s="499"/>
      <c r="K21" s="284"/>
    </row>
    <row r="22" spans="2:11" ht="27" customHeight="1">
      <c r="B22" s="285">
        <v>14</v>
      </c>
      <c r="C22" s="436"/>
      <c r="D22" s="437"/>
      <c r="E22" s="496"/>
      <c r="F22" s="497"/>
      <c r="G22" s="502"/>
      <c r="H22" s="503"/>
      <c r="I22" s="498"/>
      <c r="J22" s="499"/>
      <c r="K22" s="284"/>
    </row>
    <row r="23" spans="2:11" ht="27" customHeight="1">
      <c r="B23" s="285">
        <v>15</v>
      </c>
      <c r="C23" s="436"/>
      <c r="D23" s="437"/>
      <c r="E23" s="496"/>
      <c r="F23" s="497"/>
      <c r="G23" s="502"/>
      <c r="H23" s="503"/>
      <c r="I23" s="498"/>
      <c r="J23" s="499"/>
      <c r="K23" s="284"/>
    </row>
    <row r="24" spans="2:11" ht="27" customHeight="1">
      <c r="B24" s="285">
        <v>16</v>
      </c>
      <c r="C24" s="436"/>
      <c r="D24" s="437"/>
      <c r="E24" s="496"/>
      <c r="F24" s="497"/>
      <c r="G24" s="502"/>
      <c r="H24" s="503"/>
      <c r="I24" s="498"/>
      <c r="J24" s="499"/>
      <c r="K24" s="284"/>
    </row>
    <row r="25" spans="2:11" ht="27" customHeight="1">
      <c r="B25" s="285">
        <v>17</v>
      </c>
      <c r="C25" s="436"/>
      <c r="D25" s="437"/>
      <c r="E25" s="496"/>
      <c r="F25" s="497"/>
      <c r="G25" s="502"/>
      <c r="H25" s="503"/>
      <c r="I25" s="498"/>
      <c r="J25" s="499"/>
      <c r="K25" s="284"/>
    </row>
    <row r="26" spans="2:11" ht="27" customHeight="1">
      <c r="B26" s="285">
        <v>18</v>
      </c>
      <c r="C26" s="436"/>
      <c r="D26" s="437"/>
      <c r="E26" s="496"/>
      <c r="F26" s="497"/>
      <c r="G26" s="502"/>
      <c r="H26" s="503"/>
      <c r="I26" s="498"/>
      <c r="J26" s="499"/>
      <c r="K26" s="284"/>
    </row>
    <row r="27" spans="2:11" ht="27" customHeight="1">
      <c r="B27" s="285">
        <v>19</v>
      </c>
      <c r="C27" s="436"/>
      <c r="D27" s="437"/>
      <c r="E27" s="496"/>
      <c r="F27" s="497"/>
      <c r="G27" s="502"/>
      <c r="H27" s="503"/>
      <c r="I27" s="498"/>
      <c r="J27" s="499"/>
      <c r="K27" s="284"/>
    </row>
    <row r="28" spans="2:11" ht="27" customHeight="1">
      <c r="B28" s="444" t="s">
        <v>183</v>
      </c>
      <c r="C28" s="445"/>
      <c r="D28" s="445"/>
      <c r="E28" s="445"/>
      <c r="F28" s="445"/>
      <c r="G28" s="500">
        <f>SUM(G9:H27)</f>
        <v>260000</v>
      </c>
      <c r="H28" s="501"/>
      <c r="I28" s="500">
        <f>SUM(I9:J27)</f>
        <v>260000</v>
      </c>
      <c r="J28" s="501"/>
      <c r="K28" s="285"/>
    </row>
    <row r="29" spans="2:11" ht="15" customHeight="1">
      <c r="F29" s="286"/>
      <c r="G29" s="286"/>
      <c r="H29" s="287"/>
      <c r="I29" s="287"/>
      <c r="J29" s="288"/>
    </row>
    <row r="30" spans="2:11" ht="15" customHeight="1">
      <c r="B30" s="224" t="s">
        <v>167</v>
      </c>
      <c r="F30" s="286"/>
      <c r="G30" s="286"/>
    </row>
    <row r="31" spans="2:11" ht="15" customHeight="1">
      <c r="B31" s="224" t="s">
        <v>217</v>
      </c>
      <c r="E31" s="289"/>
      <c r="F31" s="286"/>
      <c r="G31" s="286"/>
    </row>
    <row r="32" spans="2:11" ht="15" customHeight="1">
      <c r="B32" s="224" t="s">
        <v>218</v>
      </c>
      <c r="E32" s="232"/>
      <c r="F32" s="286"/>
      <c r="G32" s="286"/>
    </row>
    <row r="33" spans="2:7" ht="15" customHeight="1">
      <c r="B33" s="224" t="s">
        <v>219</v>
      </c>
      <c r="E33" s="232"/>
      <c r="F33" s="286"/>
      <c r="G33" s="286"/>
    </row>
    <row r="34" spans="2:7" ht="15" customHeight="1">
      <c r="B34" s="224" t="s">
        <v>220</v>
      </c>
      <c r="F34" s="286"/>
      <c r="G34" s="286"/>
    </row>
    <row r="35" spans="2:7" ht="15" customHeight="1">
      <c r="F35" s="286"/>
      <c r="G35" s="286"/>
    </row>
    <row r="36" spans="2:7" ht="15" customHeight="1">
      <c r="F36" s="286"/>
      <c r="G36" s="286"/>
    </row>
    <row r="37" spans="2:7">
      <c r="E37" s="289"/>
      <c r="F37" s="286"/>
      <c r="G37" s="286"/>
    </row>
    <row r="38" spans="2:7">
      <c r="E38" s="232"/>
      <c r="F38" s="286"/>
      <c r="G38" s="286"/>
    </row>
    <row r="39" spans="2:7">
      <c r="E39" s="232"/>
      <c r="F39" s="286"/>
      <c r="G39" s="286"/>
    </row>
    <row r="40" spans="2:7">
      <c r="E40" s="232"/>
      <c r="F40" s="286"/>
      <c r="G40" s="286"/>
    </row>
    <row r="41" spans="2:7">
      <c r="E41" s="289"/>
      <c r="F41" s="286"/>
      <c r="G41" s="286"/>
    </row>
    <row r="42" spans="2:7">
      <c r="E42" s="232"/>
      <c r="F42" s="286"/>
      <c r="G42" s="286"/>
    </row>
    <row r="43" spans="2:7">
      <c r="E43" s="232"/>
      <c r="F43" s="286"/>
      <c r="G43" s="286"/>
    </row>
    <row r="44" spans="2:7">
      <c r="E44" s="232"/>
      <c r="F44" s="286"/>
      <c r="G44" s="286"/>
    </row>
    <row r="45" spans="2:7">
      <c r="E45" s="232"/>
      <c r="F45" s="286"/>
      <c r="G45" s="286"/>
    </row>
    <row r="46" spans="2:7">
      <c r="E46" s="232"/>
      <c r="F46" s="286"/>
      <c r="G46" s="286"/>
    </row>
    <row r="47" spans="2:7">
      <c r="E47" s="232"/>
      <c r="F47" s="286"/>
      <c r="G47" s="286"/>
    </row>
    <row r="48" spans="2:7">
      <c r="E48" s="232"/>
      <c r="F48" s="286"/>
      <c r="G48" s="286"/>
    </row>
    <row r="49" spans="5:7">
      <c r="E49" s="232"/>
      <c r="F49" s="286"/>
      <c r="G49" s="286"/>
    </row>
    <row r="50" spans="5:7">
      <c r="E50" s="224"/>
      <c r="F50" s="224"/>
      <c r="G50" s="224"/>
    </row>
  </sheetData>
  <mergeCells count="87">
    <mergeCell ref="C27:D27"/>
    <mergeCell ref="E27:F27"/>
    <mergeCell ref="G27:H27"/>
    <mergeCell ref="I27:J27"/>
    <mergeCell ref="B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J2:K2"/>
    <mergeCell ref="C4:K4"/>
    <mergeCell ref="C5:K5"/>
    <mergeCell ref="B6:K6"/>
    <mergeCell ref="C8:D8"/>
    <mergeCell ref="E8:F8"/>
    <mergeCell ref="G8:H8"/>
    <mergeCell ref="I8:J8"/>
  </mergeCells>
  <phoneticPr fontId="4"/>
  <pageMargins left="0.70866141732283472" right="0.70866141732283472" top="0.74803149606299213" bottom="0.74803149606299213" header="0.31496062992125984" footer="0.31496062992125984"/>
  <pageSetup paperSize="9" scale="8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J382"/>
  <sheetViews>
    <sheetView zoomScaleNormal="100" zoomScaleSheetLayoutView="100" workbookViewId="0">
      <selection activeCell="J14" sqref="J14"/>
    </sheetView>
  </sheetViews>
  <sheetFormatPr defaultColWidth="8.09765625" defaultRowHeight="14.4"/>
  <cols>
    <col min="1" max="1" width="4.19921875" style="224" customWidth="1"/>
    <col min="2" max="2" width="5.69921875" style="224" customWidth="1"/>
    <col min="3" max="4" width="9.59765625" style="224" customWidth="1"/>
    <col min="5" max="6" width="3.296875" style="273" customWidth="1"/>
    <col min="7" max="7" width="7.296875" style="273" customWidth="1"/>
    <col min="8" max="8" width="7.296875" style="232" customWidth="1"/>
    <col min="9" max="9" width="13.69921875" style="232" customWidth="1"/>
    <col min="10" max="10" width="13.19921875" style="224" customWidth="1"/>
    <col min="11" max="11" width="4.19921875" style="224" customWidth="1"/>
    <col min="12" max="16384" width="8.09765625" style="224"/>
  </cols>
  <sheetData>
    <row r="1" spans="2:10" ht="15" customHeight="1"/>
    <row r="2" spans="2:10" s="276" customFormat="1" ht="30" customHeight="1">
      <c r="B2" s="204" t="s">
        <v>221</v>
      </c>
      <c r="C2" s="204"/>
      <c r="D2" s="204"/>
      <c r="E2" s="274"/>
      <c r="F2" s="274"/>
      <c r="G2" s="274"/>
      <c r="H2" s="275"/>
      <c r="I2" s="275"/>
      <c r="J2" s="301"/>
    </row>
    <row r="3" spans="2:10" ht="15" customHeight="1">
      <c r="B3" s="202"/>
      <c r="C3" s="202"/>
      <c r="D3" s="202"/>
      <c r="J3" s="277"/>
    </row>
    <row r="4" spans="2:10" ht="20.100000000000001" customHeight="1">
      <c r="B4" s="278" t="s">
        <v>106</v>
      </c>
      <c r="C4" s="434" t="str">
        <f>精算報告書!B2</f>
        <v>自動車リサイクル全般でのCO2排出量可視化</v>
      </c>
      <c r="D4" s="434"/>
      <c r="E4" s="434"/>
      <c r="F4" s="434"/>
      <c r="G4" s="434"/>
      <c r="H4" s="434"/>
      <c r="I4" s="434"/>
      <c r="J4" s="434"/>
    </row>
    <row r="5" spans="2:10" ht="20.100000000000001" customHeight="1">
      <c r="B5" s="278" t="s">
        <v>107</v>
      </c>
      <c r="C5" s="434" t="str">
        <f>精算報告書!E4</f>
        <v>株式会社　○○</v>
      </c>
      <c r="D5" s="434"/>
      <c r="E5" s="434"/>
      <c r="F5" s="434"/>
      <c r="G5" s="434"/>
      <c r="H5" s="434"/>
      <c r="I5" s="434"/>
      <c r="J5" s="434"/>
    </row>
    <row r="6" spans="2:10" ht="15" customHeight="1">
      <c r="B6" s="429" t="s">
        <v>260</v>
      </c>
      <c r="C6" s="429"/>
      <c r="D6" s="429"/>
      <c r="E6" s="430"/>
      <c r="F6" s="430"/>
      <c r="G6" s="430"/>
      <c r="H6" s="430"/>
      <c r="I6" s="430"/>
      <c r="J6" s="430"/>
    </row>
    <row r="7" spans="2:10" ht="15" customHeight="1">
      <c r="B7" s="279"/>
      <c r="E7" s="280"/>
      <c r="F7" s="281"/>
      <c r="G7" s="281"/>
      <c r="H7" s="229"/>
      <c r="I7" s="229"/>
      <c r="J7" s="231" t="s">
        <v>178</v>
      </c>
    </row>
    <row r="8" spans="2:10" ht="18" customHeight="1">
      <c r="B8" s="212" t="s">
        <v>222</v>
      </c>
      <c r="C8" s="444" t="s">
        <v>180</v>
      </c>
      <c r="D8" s="445"/>
      <c r="E8" s="444" t="s">
        <v>181</v>
      </c>
      <c r="F8" s="446"/>
      <c r="G8" s="447" t="s">
        <v>223</v>
      </c>
      <c r="H8" s="448"/>
      <c r="I8" s="302" t="s">
        <v>224</v>
      </c>
      <c r="J8" s="282" t="s">
        <v>123</v>
      </c>
    </row>
    <row r="9" spans="2:10" ht="27" customHeight="1">
      <c r="B9" s="283">
        <v>1</v>
      </c>
      <c r="C9" s="509" t="s">
        <v>285</v>
      </c>
      <c r="D9" s="510"/>
      <c r="E9" s="496" t="s">
        <v>28</v>
      </c>
      <c r="F9" s="497"/>
      <c r="G9" s="502">
        <v>5000000</v>
      </c>
      <c r="H9" s="503"/>
      <c r="I9" s="303">
        <v>5500000</v>
      </c>
      <c r="J9" s="299" t="s">
        <v>288</v>
      </c>
    </row>
    <row r="10" spans="2:10" ht="27" customHeight="1">
      <c r="B10" s="283">
        <v>2</v>
      </c>
      <c r="C10" s="509" t="s">
        <v>286</v>
      </c>
      <c r="D10" s="510"/>
      <c r="E10" s="496" t="s">
        <v>28</v>
      </c>
      <c r="F10" s="497"/>
      <c r="G10" s="502">
        <v>1000000</v>
      </c>
      <c r="H10" s="503"/>
      <c r="I10" s="303">
        <v>1100000</v>
      </c>
      <c r="J10" s="299" t="s">
        <v>289</v>
      </c>
    </row>
    <row r="11" spans="2:10" ht="27" customHeight="1">
      <c r="B11" s="285">
        <v>3</v>
      </c>
      <c r="C11" s="509" t="s">
        <v>287</v>
      </c>
      <c r="D11" s="510"/>
      <c r="E11" s="496" t="s">
        <v>28</v>
      </c>
      <c r="F11" s="497"/>
      <c r="G11" s="502">
        <v>400000</v>
      </c>
      <c r="H11" s="503"/>
      <c r="I11" s="303">
        <v>440000</v>
      </c>
      <c r="J11" s="299" t="s">
        <v>290</v>
      </c>
    </row>
    <row r="12" spans="2:10" ht="27" customHeight="1">
      <c r="B12" s="285">
        <v>4</v>
      </c>
      <c r="C12" s="509"/>
      <c r="D12" s="510"/>
      <c r="E12" s="496" t="s">
        <v>28</v>
      </c>
      <c r="F12" s="497"/>
      <c r="G12" s="502" t="str">
        <f t="shared" ref="G12:G27" si="0">IF(I12=0, "", ROUNDUP(I12/1.1, 0 ) )</f>
        <v/>
      </c>
      <c r="H12" s="503"/>
      <c r="I12" s="303"/>
      <c r="J12" s="299"/>
    </row>
    <row r="13" spans="2:10" ht="27" customHeight="1">
      <c r="B13" s="285">
        <v>5</v>
      </c>
      <c r="C13" s="509"/>
      <c r="D13" s="510"/>
      <c r="E13" s="496" t="s">
        <v>28</v>
      </c>
      <c r="F13" s="497"/>
      <c r="G13" s="502" t="str">
        <f t="shared" si="0"/>
        <v/>
      </c>
      <c r="H13" s="503"/>
      <c r="I13" s="303"/>
      <c r="J13" s="299"/>
    </row>
    <row r="14" spans="2:10" ht="27" customHeight="1">
      <c r="B14" s="285">
        <v>6</v>
      </c>
      <c r="C14" s="509"/>
      <c r="D14" s="510"/>
      <c r="E14" s="496" t="s">
        <v>28</v>
      </c>
      <c r="F14" s="497"/>
      <c r="G14" s="502" t="str">
        <f t="shared" si="0"/>
        <v/>
      </c>
      <c r="H14" s="503"/>
      <c r="I14" s="303"/>
      <c r="J14" s="299"/>
    </row>
    <row r="15" spans="2:10" ht="27" customHeight="1">
      <c r="B15" s="285">
        <v>7</v>
      </c>
      <c r="C15" s="509"/>
      <c r="D15" s="510"/>
      <c r="E15" s="496" t="s">
        <v>28</v>
      </c>
      <c r="F15" s="497"/>
      <c r="G15" s="502" t="str">
        <f t="shared" si="0"/>
        <v/>
      </c>
      <c r="H15" s="503"/>
      <c r="I15" s="303"/>
      <c r="J15" s="299"/>
    </row>
    <row r="16" spans="2:10" ht="27" customHeight="1">
      <c r="B16" s="285">
        <v>8</v>
      </c>
      <c r="C16" s="509"/>
      <c r="D16" s="510"/>
      <c r="E16" s="496" t="s">
        <v>28</v>
      </c>
      <c r="F16" s="497"/>
      <c r="G16" s="502" t="str">
        <f t="shared" si="0"/>
        <v/>
      </c>
      <c r="H16" s="503"/>
      <c r="I16" s="303"/>
      <c r="J16" s="299"/>
    </row>
    <row r="17" spans="2:10" ht="27" customHeight="1">
      <c r="B17" s="285">
        <v>9</v>
      </c>
      <c r="C17" s="509"/>
      <c r="D17" s="510"/>
      <c r="E17" s="496" t="s">
        <v>28</v>
      </c>
      <c r="F17" s="497"/>
      <c r="G17" s="502" t="str">
        <f t="shared" si="0"/>
        <v/>
      </c>
      <c r="H17" s="503"/>
      <c r="I17" s="303"/>
      <c r="J17" s="299"/>
    </row>
    <row r="18" spans="2:10" ht="27" customHeight="1">
      <c r="B18" s="285">
        <v>10</v>
      </c>
      <c r="C18" s="509"/>
      <c r="D18" s="510"/>
      <c r="E18" s="496" t="s">
        <v>28</v>
      </c>
      <c r="F18" s="497"/>
      <c r="G18" s="502" t="str">
        <f t="shared" si="0"/>
        <v/>
      </c>
      <c r="H18" s="503"/>
      <c r="I18" s="303"/>
      <c r="J18" s="299"/>
    </row>
    <row r="19" spans="2:10" ht="27" customHeight="1">
      <c r="B19" s="285">
        <v>11</v>
      </c>
      <c r="C19" s="509"/>
      <c r="D19" s="510"/>
      <c r="E19" s="496" t="s">
        <v>28</v>
      </c>
      <c r="F19" s="497"/>
      <c r="G19" s="502" t="str">
        <f t="shared" si="0"/>
        <v/>
      </c>
      <c r="H19" s="503"/>
      <c r="I19" s="303"/>
      <c r="J19" s="299"/>
    </row>
    <row r="20" spans="2:10" ht="27" customHeight="1">
      <c r="B20" s="285">
        <v>12</v>
      </c>
      <c r="C20" s="509"/>
      <c r="D20" s="510"/>
      <c r="E20" s="496" t="s">
        <v>28</v>
      </c>
      <c r="F20" s="497"/>
      <c r="G20" s="502" t="str">
        <f t="shared" si="0"/>
        <v/>
      </c>
      <c r="H20" s="503"/>
      <c r="I20" s="303"/>
      <c r="J20" s="299"/>
    </row>
    <row r="21" spans="2:10" ht="27" customHeight="1">
      <c r="B21" s="285">
        <v>13</v>
      </c>
      <c r="C21" s="436"/>
      <c r="D21" s="437"/>
      <c r="E21" s="496"/>
      <c r="F21" s="497"/>
      <c r="G21" s="502" t="str">
        <f t="shared" si="0"/>
        <v/>
      </c>
      <c r="H21" s="503"/>
      <c r="I21" s="303"/>
      <c r="J21" s="284"/>
    </row>
    <row r="22" spans="2:10" ht="27" customHeight="1">
      <c r="B22" s="285">
        <v>14</v>
      </c>
      <c r="C22" s="436"/>
      <c r="D22" s="437"/>
      <c r="E22" s="496"/>
      <c r="F22" s="497"/>
      <c r="G22" s="502" t="str">
        <f t="shared" si="0"/>
        <v/>
      </c>
      <c r="H22" s="503"/>
      <c r="I22" s="303"/>
      <c r="J22" s="284"/>
    </row>
    <row r="23" spans="2:10" ht="27" customHeight="1">
      <c r="B23" s="285">
        <v>15</v>
      </c>
      <c r="C23" s="436"/>
      <c r="D23" s="437"/>
      <c r="E23" s="496"/>
      <c r="F23" s="497"/>
      <c r="G23" s="502" t="str">
        <f t="shared" si="0"/>
        <v/>
      </c>
      <c r="H23" s="503"/>
      <c r="I23" s="303"/>
      <c r="J23" s="284"/>
    </row>
    <row r="24" spans="2:10" ht="27" customHeight="1">
      <c r="B24" s="285">
        <v>16</v>
      </c>
      <c r="C24" s="436"/>
      <c r="D24" s="437"/>
      <c r="E24" s="496"/>
      <c r="F24" s="497"/>
      <c r="G24" s="502" t="str">
        <f t="shared" si="0"/>
        <v/>
      </c>
      <c r="H24" s="503"/>
      <c r="I24" s="303"/>
      <c r="J24" s="284"/>
    </row>
    <row r="25" spans="2:10" ht="27" customHeight="1">
      <c r="B25" s="285">
        <v>17</v>
      </c>
      <c r="C25" s="436"/>
      <c r="D25" s="437"/>
      <c r="E25" s="496"/>
      <c r="F25" s="497"/>
      <c r="G25" s="502" t="str">
        <f t="shared" si="0"/>
        <v/>
      </c>
      <c r="H25" s="503"/>
      <c r="I25" s="303"/>
      <c r="J25" s="284"/>
    </row>
    <row r="26" spans="2:10" ht="27" customHeight="1">
      <c r="B26" s="285">
        <v>18</v>
      </c>
      <c r="C26" s="436"/>
      <c r="D26" s="437"/>
      <c r="E26" s="496"/>
      <c r="F26" s="497"/>
      <c r="G26" s="502" t="str">
        <f t="shared" si="0"/>
        <v/>
      </c>
      <c r="H26" s="503"/>
      <c r="I26" s="303"/>
      <c r="J26" s="284"/>
    </row>
    <row r="27" spans="2:10" ht="27" customHeight="1">
      <c r="B27" s="285">
        <v>19</v>
      </c>
      <c r="C27" s="436"/>
      <c r="D27" s="437"/>
      <c r="E27" s="496"/>
      <c r="F27" s="497"/>
      <c r="G27" s="502" t="str">
        <f t="shared" si="0"/>
        <v/>
      </c>
      <c r="H27" s="503"/>
      <c r="I27" s="303"/>
      <c r="J27" s="284"/>
    </row>
    <row r="28" spans="2:10" ht="27" customHeight="1">
      <c r="B28" s="444" t="s">
        <v>183</v>
      </c>
      <c r="C28" s="445"/>
      <c r="D28" s="445"/>
      <c r="E28" s="445"/>
      <c r="F28" s="445"/>
      <c r="G28" s="500">
        <f>SUM(G9:H27)</f>
        <v>6400000</v>
      </c>
      <c r="H28" s="501"/>
      <c r="I28" s="304">
        <f>SUM(I9:I27)</f>
        <v>7040000</v>
      </c>
      <c r="J28" s="285"/>
    </row>
    <row r="29" spans="2:10" ht="15" customHeight="1">
      <c r="F29" s="286"/>
      <c r="G29" s="286"/>
      <c r="H29" s="287"/>
      <c r="I29" s="287"/>
    </row>
    <row r="30" spans="2:10" ht="15" customHeight="1">
      <c r="B30" s="224" t="s">
        <v>167</v>
      </c>
      <c r="F30" s="286"/>
      <c r="G30" s="286"/>
    </row>
    <row r="31" spans="2:10" ht="15" customHeight="1">
      <c r="B31" s="224" t="s">
        <v>225</v>
      </c>
      <c r="E31" s="289"/>
      <c r="F31" s="286"/>
      <c r="G31" s="286"/>
    </row>
    <row r="32" spans="2:10" ht="15" customHeight="1">
      <c r="B32" s="224" t="s">
        <v>226</v>
      </c>
      <c r="E32" s="232"/>
      <c r="F32" s="286"/>
      <c r="G32" s="286"/>
    </row>
    <row r="33" spans="2:10" ht="15" customHeight="1">
      <c r="B33" s="300" t="s">
        <v>227</v>
      </c>
      <c r="E33" s="232"/>
      <c r="F33" s="286"/>
      <c r="G33" s="286"/>
    </row>
    <row r="34" spans="2:10" ht="15" customHeight="1">
      <c r="E34" s="232"/>
      <c r="F34" s="286"/>
      <c r="G34" s="286"/>
    </row>
    <row r="35" spans="2:10" ht="15" hidden="1" customHeight="1">
      <c r="B35" s="429"/>
      <c r="C35" s="429"/>
      <c r="D35" s="429"/>
      <c r="E35" s="430"/>
      <c r="F35" s="430"/>
      <c r="G35" s="430"/>
      <c r="H35" s="430"/>
      <c r="I35" s="430"/>
      <c r="J35" s="430"/>
    </row>
    <row r="36" spans="2:10" ht="15" hidden="1" customHeight="1">
      <c r="B36" s="279" t="s">
        <v>228</v>
      </c>
      <c r="E36" s="280"/>
      <c r="F36" s="281"/>
      <c r="G36" s="281"/>
      <c r="H36" s="229"/>
      <c r="I36" s="229"/>
      <c r="J36" s="231" t="s">
        <v>178</v>
      </c>
    </row>
    <row r="37" spans="2:10" ht="18" hidden="1" customHeight="1">
      <c r="B37" s="212" t="s">
        <v>229</v>
      </c>
      <c r="C37" s="444" t="s">
        <v>230</v>
      </c>
      <c r="D37" s="445"/>
      <c r="E37" s="444" t="s">
        <v>181</v>
      </c>
      <c r="F37" s="446"/>
      <c r="G37" s="447" t="s">
        <v>231</v>
      </c>
      <c r="H37" s="448"/>
      <c r="I37" s="302" t="s">
        <v>232</v>
      </c>
      <c r="J37" s="282" t="s">
        <v>123</v>
      </c>
    </row>
    <row r="38" spans="2:10" ht="27" hidden="1" customHeight="1">
      <c r="B38" s="283">
        <v>1</v>
      </c>
      <c r="C38" s="436"/>
      <c r="D38" s="437"/>
      <c r="E38" s="496"/>
      <c r="F38" s="497"/>
      <c r="G38" s="498" t="str">
        <f>IF(I38=0, "", ROUNDUP(I38/1.08, 0 ) )</f>
        <v/>
      </c>
      <c r="H38" s="499"/>
      <c r="I38" s="303"/>
      <c r="J38" s="284"/>
    </row>
    <row r="39" spans="2:10" ht="27" hidden="1" customHeight="1">
      <c r="B39" s="283">
        <v>2</v>
      </c>
      <c r="C39" s="436"/>
      <c r="D39" s="437"/>
      <c r="E39" s="496"/>
      <c r="F39" s="497"/>
      <c r="G39" s="498" t="str">
        <f t="shared" ref="G39:G57" si="1">IF(I39=0, "", ROUNDUP(I39/1.08, 0 ) )</f>
        <v/>
      </c>
      <c r="H39" s="499"/>
      <c r="I39" s="303"/>
      <c r="J39" s="284"/>
    </row>
    <row r="40" spans="2:10" ht="27" hidden="1" customHeight="1">
      <c r="B40" s="285">
        <v>3</v>
      </c>
      <c r="C40" s="436"/>
      <c r="D40" s="437"/>
      <c r="E40" s="496"/>
      <c r="F40" s="497"/>
      <c r="G40" s="498" t="str">
        <f t="shared" si="1"/>
        <v/>
      </c>
      <c r="H40" s="499"/>
      <c r="I40" s="303"/>
      <c r="J40" s="284"/>
    </row>
    <row r="41" spans="2:10" ht="27" hidden="1" customHeight="1">
      <c r="B41" s="285">
        <v>4</v>
      </c>
      <c r="C41" s="436"/>
      <c r="D41" s="437"/>
      <c r="E41" s="496"/>
      <c r="F41" s="497"/>
      <c r="G41" s="498" t="str">
        <f t="shared" si="1"/>
        <v/>
      </c>
      <c r="H41" s="499"/>
      <c r="I41" s="303"/>
      <c r="J41" s="284"/>
    </row>
    <row r="42" spans="2:10" ht="27" hidden="1" customHeight="1">
      <c r="B42" s="285">
        <v>5</v>
      </c>
      <c r="C42" s="436"/>
      <c r="D42" s="437"/>
      <c r="E42" s="496"/>
      <c r="F42" s="497"/>
      <c r="G42" s="498" t="str">
        <f t="shared" si="1"/>
        <v/>
      </c>
      <c r="H42" s="499"/>
      <c r="I42" s="303"/>
      <c r="J42" s="284"/>
    </row>
    <row r="43" spans="2:10" ht="27" hidden="1" customHeight="1">
      <c r="B43" s="285">
        <v>6</v>
      </c>
      <c r="C43" s="436"/>
      <c r="D43" s="437"/>
      <c r="E43" s="496"/>
      <c r="F43" s="497"/>
      <c r="G43" s="498" t="str">
        <f t="shared" si="1"/>
        <v/>
      </c>
      <c r="H43" s="499"/>
      <c r="I43" s="303"/>
      <c r="J43" s="284"/>
    </row>
    <row r="44" spans="2:10" ht="27" hidden="1" customHeight="1">
      <c r="B44" s="285">
        <v>7</v>
      </c>
      <c r="C44" s="436"/>
      <c r="D44" s="437"/>
      <c r="E44" s="496"/>
      <c r="F44" s="497"/>
      <c r="G44" s="498" t="str">
        <f t="shared" si="1"/>
        <v/>
      </c>
      <c r="H44" s="499"/>
      <c r="I44" s="303"/>
      <c r="J44" s="284"/>
    </row>
    <row r="45" spans="2:10" ht="27" hidden="1" customHeight="1">
      <c r="B45" s="285">
        <v>8</v>
      </c>
      <c r="C45" s="436"/>
      <c r="D45" s="437"/>
      <c r="E45" s="496"/>
      <c r="F45" s="497"/>
      <c r="G45" s="498" t="str">
        <f t="shared" si="1"/>
        <v/>
      </c>
      <c r="H45" s="499"/>
      <c r="I45" s="303"/>
      <c r="J45" s="284"/>
    </row>
    <row r="46" spans="2:10" ht="27" hidden="1" customHeight="1">
      <c r="B46" s="285">
        <v>9</v>
      </c>
      <c r="C46" s="436"/>
      <c r="D46" s="437"/>
      <c r="E46" s="496"/>
      <c r="F46" s="497"/>
      <c r="G46" s="498" t="str">
        <f t="shared" si="1"/>
        <v/>
      </c>
      <c r="H46" s="499"/>
      <c r="I46" s="303"/>
      <c r="J46" s="284"/>
    </row>
    <row r="47" spans="2:10" ht="27" hidden="1" customHeight="1">
      <c r="B47" s="285">
        <v>10</v>
      </c>
      <c r="C47" s="436"/>
      <c r="D47" s="437"/>
      <c r="E47" s="496"/>
      <c r="F47" s="497"/>
      <c r="G47" s="498" t="str">
        <f t="shared" si="1"/>
        <v/>
      </c>
      <c r="H47" s="499"/>
      <c r="I47" s="303"/>
      <c r="J47" s="284"/>
    </row>
    <row r="48" spans="2:10" ht="27" hidden="1" customHeight="1">
      <c r="B48" s="285">
        <v>11</v>
      </c>
      <c r="C48" s="436"/>
      <c r="D48" s="437"/>
      <c r="E48" s="496"/>
      <c r="F48" s="497"/>
      <c r="G48" s="498" t="str">
        <f t="shared" si="1"/>
        <v/>
      </c>
      <c r="H48" s="499"/>
      <c r="I48" s="303"/>
      <c r="J48" s="284"/>
    </row>
    <row r="49" spans="2:10" ht="27" hidden="1" customHeight="1">
      <c r="B49" s="285">
        <v>12</v>
      </c>
      <c r="C49" s="436"/>
      <c r="D49" s="437"/>
      <c r="E49" s="496"/>
      <c r="F49" s="497"/>
      <c r="G49" s="498" t="str">
        <f t="shared" si="1"/>
        <v/>
      </c>
      <c r="H49" s="499"/>
      <c r="I49" s="303"/>
      <c r="J49" s="284"/>
    </row>
    <row r="50" spans="2:10" ht="27" hidden="1" customHeight="1">
      <c r="B50" s="285">
        <v>13</v>
      </c>
      <c r="C50" s="436"/>
      <c r="D50" s="437"/>
      <c r="E50" s="496"/>
      <c r="F50" s="497"/>
      <c r="G50" s="498" t="str">
        <f t="shared" si="1"/>
        <v/>
      </c>
      <c r="H50" s="499"/>
      <c r="I50" s="303"/>
      <c r="J50" s="284"/>
    </row>
    <row r="51" spans="2:10" ht="27" hidden="1" customHeight="1">
      <c r="B51" s="285">
        <v>14</v>
      </c>
      <c r="C51" s="436"/>
      <c r="D51" s="437"/>
      <c r="E51" s="496"/>
      <c r="F51" s="497"/>
      <c r="G51" s="498" t="str">
        <f t="shared" si="1"/>
        <v/>
      </c>
      <c r="H51" s="499"/>
      <c r="I51" s="303"/>
      <c r="J51" s="284"/>
    </row>
    <row r="52" spans="2:10" ht="27" hidden="1" customHeight="1">
      <c r="B52" s="285">
        <v>15</v>
      </c>
      <c r="C52" s="436"/>
      <c r="D52" s="437"/>
      <c r="E52" s="496"/>
      <c r="F52" s="497"/>
      <c r="G52" s="498" t="str">
        <f t="shared" si="1"/>
        <v/>
      </c>
      <c r="H52" s="499"/>
      <c r="I52" s="303"/>
      <c r="J52" s="284"/>
    </row>
    <row r="53" spans="2:10" ht="27" hidden="1" customHeight="1">
      <c r="B53" s="285">
        <v>16</v>
      </c>
      <c r="C53" s="436"/>
      <c r="D53" s="437"/>
      <c r="E53" s="496"/>
      <c r="F53" s="497"/>
      <c r="G53" s="498" t="str">
        <f t="shared" si="1"/>
        <v/>
      </c>
      <c r="H53" s="499"/>
      <c r="I53" s="303"/>
      <c r="J53" s="284"/>
    </row>
    <row r="54" spans="2:10" ht="27" hidden="1" customHeight="1">
      <c r="B54" s="285">
        <v>17</v>
      </c>
      <c r="C54" s="436"/>
      <c r="D54" s="437"/>
      <c r="E54" s="496"/>
      <c r="F54" s="497"/>
      <c r="G54" s="498" t="str">
        <f t="shared" si="1"/>
        <v/>
      </c>
      <c r="H54" s="499"/>
      <c r="I54" s="303"/>
      <c r="J54" s="284"/>
    </row>
    <row r="55" spans="2:10" ht="27" hidden="1" customHeight="1">
      <c r="B55" s="285">
        <v>18</v>
      </c>
      <c r="C55" s="436"/>
      <c r="D55" s="437"/>
      <c r="E55" s="496"/>
      <c r="F55" s="497"/>
      <c r="G55" s="498" t="str">
        <f t="shared" si="1"/>
        <v/>
      </c>
      <c r="H55" s="499"/>
      <c r="I55" s="303"/>
      <c r="J55" s="284"/>
    </row>
    <row r="56" spans="2:10" ht="27" hidden="1" customHeight="1">
      <c r="B56" s="285">
        <v>19</v>
      </c>
      <c r="C56" s="436"/>
      <c r="D56" s="437"/>
      <c r="E56" s="496"/>
      <c r="F56" s="497"/>
      <c r="G56" s="498" t="str">
        <f t="shared" si="1"/>
        <v/>
      </c>
      <c r="H56" s="499"/>
      <c r="I56" s="303"/>
      <c r="J56" s="284"/>
    </row>
    <row r="57" spans="2:10" ht="27" hidden="1" customHeight="1">
      <c r="B57" s="285">
        <v>20</v>
      </c>
      <c r="C57" s="436"/>
      <c r="D57" s="437"/>
      <c r="E57" s="496"/>
      <c r="F57" s="497"/>
      <c r="G57" s="498" t="str">
        <f t="shared" si="1"/>
        <v/>
      </c>
      <c r="H57" s="499"/>
      <c r="I57" s="303"/>
      <c r="J57" s="284"/>
    </row>
    <row r="58" spans="2:10" ht="27" hidden="1" customHeight="1">
      <c r="B58" s="444" t="s">
        <v>183</v>
      </c>
      <c r="C58" s="445"/>
      <c r="D58" s="445"/>
      <c r="E58" s="445"/>
      <c r="F58" s="445"/>
      <c r="G58" s="500">
        <f>SUM(G38:H57)</f>
        <v>0</v>
      </c>
      <c r="H58" s="501"/>
      <c r="I58" s="304">
        <f>SUM(I38:I57)</f>
        <v>0</v>
      </c>
      <c r="J58" s="285"/>
    </row>
    <row r="59" spans="2:10" ht="15" hidden="1" customHeight="1">
      <c r="F59" s="286"/>
      <c r="G59" s="286"/>
      <c r="H59" s="287"/>
      <c r="I59" s="287"/>
    </row>
    <row r="60" spans="2:10" ht="15" hidden="1" customHeight="1">
      <c r="B60" s="224" t="s">
        <v>167</v>
      </c>
      <c r="F60" s="286"/>
      <c r="G60" s="286"/>
    </row>
    <row r="61" spans="2:10" ht="15" hidden="1" customHeight="1">
      <c r="B61" s="224" t="s">
        <v>225</v>
      </c>
      <c r="E61" s="289"/>
      <c r="F61" s="286"/>
      <c r="G61" s="286"/>
    </row>
    <row r="62" spans="2:10" ht="15" hidden="1" customHeight="1">
      <c r="B62" s="224" t="s">
        <v>226</v>
      </c>
      <c r="E62" s="232"/>
      <c r="F62" s="286"/>
      <c r="G62" s="286"/>
    </row>
    <row r="63" spans="2:10" ht="15" hidden="1" customHeight="1">
      <c r="B63" s="300" t="s">
        <v>227</v>
      </c>
      <c r="E63" s="232"/>
      <c r="F63" s="286"/>
      <c r="G63" s="286"/>
    </row>
    <row r="64" spans="2:10" ht="15" hidden="1" customHeight="1">
      <c r="E64" s="232"/>
      <c r="F64" s="286"/>
      <c r="G64" s="286"/>
    </row>
    <row r="65" spans="2:10" ht="15" hidden="1" customHeight="1">
      <c r="B65" s="429"/>
      <c r="C65" s="429"/>
      <c r="D65" s="429"/>
      <c r="E65" s="430"/>
      <c r="F65" s="430"/>
      <c r="G65" s="430"/>
      <c r="H65" s="430"/>
      <c r="I65" s="430"/>
      <c r="J65" s="430"/>
    </row>
    <row r="66" spans="2:10" ht="15" hidden="1" customHeight="1">
      <c r="B66" s="279" t="s">
        <v>233</v>
      </c>
      <c r="E66" s="280"/>
      <c r="F66" s="281"/>
      <c r="G66" s="281"/>
      <c r="H66" s="229"/>
      <c r="I66" s="229"/>
      <c r="J66" s="231" t="s">
        <v>234</v>
      </c>
    </row>
    <row r="67" spans="2:10" ht="18" hidden="1" customHeight="1">
      <c r="B67" s="212" t="s">
        <v>235</v>
      </c>
      <c r="C67" s="444" t="s">
        <v>236</v>
      </c>
      <c r="D67" s="445"/>
      <c r="E67" s="444" t="s">
        <v>181</v>
      </c>
      <c r="F67" s="446"/>
      <c r="G67" s="447" t="s">
        <v>237</v>
      </c>
      <c r="H67" s="448"/>
      <c r="I67" s="302" t="s">
        <v>238</v>
      </c>
      <c r="J67" s="282" t="s">
        <v>123</v>
      </c>
    </row>
    <row r="68" spans="2:10" ht="27" hidden="1" customHeight="1">
      <c r="B68" s="283">
        <v>1</v>
      </c>
      <c r="C68" s="436"/>
      <c r="D68" s="437"/>
      <c r="E68" s="496"/>
      <c r="F68" s="497"/>
      <c r="G68" s="498" t="str">
        <f>IF(I68=0, "", ROUNDUP(I68/1.08, 0 ) )</f>
        <v/>
      </c>
      <c r="H68" s="499"/>
      <c r="I68" s="303"/>
      <c r="J68" s="284"/>
    </row>
    <row r="69" spans="2:10" ht="27" hidden="1" customHeight="1">
      <c r="B69" s="283">
        <v>2</v>
      </c>
      <c r="C69" s="436"/>
      <c r="D69" s="437"/>
      <c r="E69" s="496"/>
      <c r="F69" s="497"/>
      <c r="G69" s="498" t="str">
        <f t="shared" ref="G69:G87" si="2">IF(I69=0, "", ROUNDUP(I69/1.08, 0 ) )</f>
        <v/>
      </c>
      <c r="H69" s="499"/>
      <c r="I69" s="303"/>
      <c r="J69" s="284"/>
    </row>
    <row r="70" spans="2:10" ht="27" hidden="1" customHeight="1">
      <c r="B70" s="285">
        <v>3</v>
      </c>
      <c r="C70" s="436"/>
      <c r="D70" s="437"/>
      <c r="E70" s="496"/>
      <c r="F70" s="497"/>
      <c r="G70" s="498" t="str">
        <f t="shared" si="2"/>
        <v/>
      </c>
      <c r="H70" s="499"/>
      <c r="I70" s="303"/>
      <c r="J70" s="284"/>
    </row>
    <row r="71" spans="2:10" ht="27" hidden="1" customHeight="1">
      <c r="B71" s="285">
        <v>4</v>
      </c>
      <c r="C71" s="436"/>
      <c r="D71" s="437"/>
      <c r="E71" s="496"/>
      <c r="F71" s="497"/>
      <c r="G71" s="498" t="str">
        <f t="shared" si="2"/>
        <v/>
      </c>
      <c r="H71" s="499"/>
      <c r="I71" s="303"/>
      <c r="J71" s="284"/>
    </row>
    <row r="72" spans="2:10" ht="27" hidden="1" customHeight="1">
      <c r="B72" s="285">
        <v>5</v>
      </c>
      <c r="C72" s="436"/>
      <c r="D72" s="437"/>
      <c r="E72" s="496"/>
      <c r="F72" s="497"/>
      <c r="G72" s="498" t="str">
        <f t="shared" si="2"/>
        <v/>
      </c>
      <c r="H72" s="499"/>
      <c r="I72" s="303"/>
      <c r="J72" s="284"/>
    </row>
    <row r="73" spans="2:10" ht="27" hidden="1" customHeight="1">
      <c r="B73" s="285">
        <v>6</v>
      </c>
      <c r="C73" s="436"/>
      <c r="D73" s="437"/>
      <c r="E73" s="496"/>
      <c r="F73" s="497"/>
      <c r="G73" s="498" t="str">
        <f t="shared" si="2"/>
        <v/>
      </c>
      <c r="H73" s="499"/>
      <c r="I73" s="303"/>
      <c r="J73" s="284"/>
    </row>
    <row r="74" spans="2:10" ht="27" hidden="1" customHeight="1">
      <c r="B74" s="285">
        <v>7</v>
      </c>
      <c r="C74" s="436"/>
      <c r="D74" s="437"/>
      <c r="E74" s="496"/>
      <c r="F74" s="497"/>
      <c r="G74" s="498" t="str">
        <f t="shared" si="2"/>
        <v/>
      </c>
      <c r="H74" s="499"/>
      <c r="I74" s="303"/>
      <c r="J74" s="284"/>
    </row>
    <row r="75" spans="2:10" ht="27" hidden="1" customHeight="1">
      <c r="B75" s="285">
        <v>8</v>
      </c>
      <c r="C75" s="436"/>
      <c r="D75" s="437"/>
      <c r="E75" s="496"/>
      <c r="F75" s="497"/>
      <c r="G75" s="498" t="str">
        <f t="shared" si="2"/>
        <v/>
      </c>
      <c r="H75" s="499"/>
      <c r="I75" s="303"/>
      <c r="J75" s="284"/>
    </row>
    <row r="76" spans="2:10" ht="27" hidden="1" customHeight="1">
      <c r="B76" s="285">
        <v>9</v>
      </c>
      <c r="C76" s="436"/>
      <c r="D76" s="437"/>
      <c r="E76" s="496"/>
      <c r="F76" s="497"/>
      <c r="G76" s="498" t="str">
        <f t="shared" si="2"/>
        <v/>
      </c>
      <c r="H76" s="499"/>
      <c r="I76" s="303"/>
      <c r="J76" s="284"/>
    </row>
    <row r="77" spans="2:10" ht="27" hidden="1" customHeight="1">
      <c r="B77" s="285">
        <v>10</v>
      </c>
      <c r="C77" s="436"/>
      <c r="D77" s="437"/>
      <c r="E77" s="496"/>
      <c r="F77" s="497"/>
      <c r="G77" s="498" t="str">
        <f t="shared" si="2"/>
        <v/>
      </c>
      <c r="H77" s="499"/>
      <c r="I77" s="303"/>
      <c r="J77" s="284"/>
    </row>
    <row r="78" spans="2:10" ht="27" hidden="1" customHeight="1">
      <c r="B78" s="285">
        <v>11</v>
      </c>
      <c r="C78" s="436"/>
      <c r="D78" s="437"/>
      <c r="E78" s="496"/>
      <c r="F78" s="497"/>
      <c r="G78" s="498" t="str">
        <f t="shared" si="2"/>
        <v/>
      </c>
      <c r="H78" s="499"/>
      <c r="I78" s="303"/>
      <c r="J78" s="284"/>
    </row>
    <row r="79" spans="2:10" ht="27" hidden="1" customHeight="1">
      <c r="B79" s="285">
        <v>12</v>
      </c>
      <c r="C79" s="436"/>
      <c r="D79" s="437"/>
      <c r="E79" s="496"/>
      <c r="F79" s="497"/>
      <c r="G79" s="498" t="str">
        <f t="shared" si="2"/>
        <v/>
      </c>
      <c r="H79" s="499"/>
      <c r="I79" s="303"/>
      <c r="J79" s="284"/>
    </row>
    <row r="80" spans="2:10" ht="27" hidden="1" customHeight="1">
      <c r="B80" s="285">
        <v>13</v>
      </c>
      <c r="C80" s="436"/>
      <c r="D80" s="437"/>
      <c r="E80" s="496"/>
      <c r="F80" s="497"/>
      <c r="G80" s="498" t="str">
        <f t="shared" si="2"/>
        <v/>
      </c>
      <c r="H80" s="499"/>
      <c r="I80" s="303"/>
      <c r="J80" s="284"/>
    </row>
    <row r="81" spans="2:10" ht="27" hidden="1" customHeight="1">
      <c r="B81" s="285">
        <v>14</v>
      </c>
      <c r="C81" s="436"/>
      <c r="D81" s="437"/>
      <c r="E81" s="496"/>
      <c r="F81" s="497"/>
      <c r="G81" s="498" t="str">
        <f t="shared" si="2"/>
        <v/>
      </c>
      <c r="H81" s="499"/>
      <c r="I81" s="303"/>
      <c r="J81" s="284"/>
    </row>
    <row r="82" spans="2:10" ht="27" hidden="1" customHeight="1">
      <c r="B82" s="285">
        <v>15</v>
      </c>
      <c r="C82" s="436"/>
      <c r="D82" s="437"/>
      <c r="E82" s="496"/>
      <c r="F82" s="497"/>
      <c r="G82" s="498" t="str">
        <f t="shared" si="2"/>
        <v/>
      </c>
      <c r="H82" s="499"/>
      <c r="I82" s="303"/>
      <c r="J82" s="284"/>
    </row>
    <row r="83" spans="2:10" ht="27" hidden="1" customHeight="1">
      <c r="B83" s="285">
        <v>16</v>
      </c>
      <c r="C83" s="436"/>
      <c r="D83" s="437"/>
      <c r="E83" s="496"/>
      <c r="F83" s="497"/>
      <c r="G83" s="498" t="str">
        <f t="shared" si="2"/>
        <v/>
      </c>
      <c r="H83" s="499"/>
      <c r="I83" s="303"/>
      <c r="J83" s="284"/>
    </row>
    <row r="84" spans="2:10" ht="27" hidden="1" customHeight="1">
      <c r="B84" s="285">
        <v>17</v>
      </c>
      <c r="C84" s="436"/>
      <c r="D84" s="437"/>
      <c r="E84" s="496"/>
      <c r="F84" s="497"/>
      <c r="G84" s="498" t="str">
        <f t="shared" si="2"/>
        <v/>
      </c>
      <c r="H84" s="499"/>
      <c r="I84" s="303"/>
      <c r="J84" s="284"/>
    </row>
    <row r="85" spans="2:10" ht="27" hidden="1" customHeight="1">
      <c r="B85" s="285">
        <v>18</v>
      </c>
      <c r="C85" s="436"/>
      <c r="D85" s="437"/>
      <c r="E85" s="496"/>
      <c r="F85" s="497"/>
      <c r="G85" s="498" t="str">
        <f t="shared" si="2"/>
        <v/>
      </c>
      <c r="H85" s="499"/>
      <c r="I85" s="303"/>
      <c r="J85" s="284"/>
    </row>
    <row r="86" spans="2:10" ht="27" hidden="1" customHeight="1">
      <c r="B86" s="285">
        <v>19</v>
      </c>
      <c r="C86" s="436"/>
      <c r="D86" s="437"/>
      <c r="E86" s="496"/>
      <c r="F86" s="497"/>
      <c r="G86" s="498" t="str">
        <f t="shared" si="2"/>
        <v/>
      </c>
      <c r="H86" s="499"/>
      <c r="I86" s="303"/>
      <c r="J86" s="284"/>
    </row>
    <row r="87" spans="2:10" ht="27" hidden="1" customHeight="1">
      <c r="B87" s="285">
        <v>20</v>
      </c>
      <c r="C87" s="436"/>
      <c r="D87" s="437"/>
      <c r="E87" s="496"/>
      <c r="F87" s="497"/>
      <c r="G87" s="498" t="str">
        <f t="shared" si="2"/>
        <v/>
      </c>
      <c r="H87" s="499"/>
      <c r="I87" s="303"/>
      <c r="J87" s="284"/>
    </row>
    <row r="88" spans="2:10" ht="27" hidden="1" customHeight="1">
      <c r="B88" s="444" t="s">
        <v>183</v>
      </c>
      <c r="C88" s="445"/>
      <c r="D88" s="445"/>
      <c r="E88" s="445"/>
      <c r="F88" s="445"/>
      <c r="G88" s="500">
        <f>SUM(G68:H87)</f>
        <v>0</v>
      </c>
      <c r="H88" s="501"/>
      <c r="I88" s="304">
        <f>SUM(I68:I87)</f>
        <v>0</v>
      </c>
      <c r="J88" s="285"/>
    </row>
    <row r="89" spans="2:10" ht="15" hidden="1" customHeight="1">
      <c r="F89" s="286"/>
      <c r="G89" s="286"/>
      <c r="H89" s="287"/>
      <c r="I89" s="287"/>
    </row>
    <row r="90" spans="2:10" ht="15" hidden="1" customHeight="1">
      <c r="B90" s="224" t="s">
        <v>167</v>
      </c>
      <c r="F90" s="286"/>
      <c r="G90" s="286"/>
    </row>
    <row r="91" spans="2:10" ht="15" hidden="1" customHeight="1">
      <c r="B91" s="224" t="s">
        <v>225</v>
      </c>
      <c r="E91" s="289"/>
      <c r="F91" s="286"/>
      <c r="G91" s="286"/>
    </row>
    <row r="92" spans="2:10" ht="15" hidden="1" customHeight="1">
      <c r="B92" s="224" t="s">
        <v>226</v>
      </c>
      <c r="E92" s="232"/>
      <c r="F92" s="286"/>
      <c r="G92" s="286"/>
    </row>
    <row r="93" spans="2:10" ht="15" hidden="1" customHeight="1">
      <c r="B93" s="300" t="s">
        <v>227</v>
      </c>
      <c r="E93" s="232"/>
      <c r="F93" s="286"/>
      <c r="G93" s="286"/>
    </row>
    <row r="94" spans="2:10" ht="15" hidden="1" customHeight="1">
      <c r="E94" s="232"/>
      <c r="F94" s="286"/>
      <c r="G94" s="286"/>
    </row>
    <row r="95" spans="2:10" ht="15" hidden="1" customHeight="1">
      <c r="B95" s="429"/>
      <c r="C95" s="429"/>
      <c r="D95" s="429"/>
      <c r="E95" s="430"/>
      <c r="F95" s="430"/>
      <c r="G95" s="430"/>
      <c r="H95" s="430"/>
      <c r="I95" s="430"/>
      <c r="J95" s="430"/>
    </row>
    <row r="96" spans="2:10" ht="15" hidden="1" customHeight="1">
      <c r="B96" s="279" t="s">
        <v>239</v>
      </c>
      <c r="E96" s="280"/>
      <c r="F96" s="281"/>
      <c r="G96" s="281"/>
      <c r="H96" s="229"/>
      <c r="I96" s="229"/>
      <c r="J96" s="231" t="s">
        <v>240</v>
      </c>
    </row>
    <row r="97" spans="2:10" ht="18" hidden="1" customHeight="1">
      <c r="B97" s="212" t="s">
        <v>179</v>
      </c>
      <c r="C97" s="444" t="s">
        <v>241</v>
      </c>
      <c r="D97" s="445"/>
      <c r="E97" s="444" t="s">
        <v>181</v>
      </c>
      <c r="F97" s="446"/>
      <c r="G97" s="447" t="s">
        <v>231</v>
      </c>
      <c r="H97" s="448"/>
      <c r="I97" s="302" t="s">
        <v>242</v>
      </c>
      <c r="J97" s="282" t="s">
        <v>123</v>
      </c>
    </row>
    <row r="98" spans="2:10" ht="27" hidden="1" customHeight="1">
      <c r="B98" s="283">
        <v>1</v>
      </c>
      <c r="C98" s="436"/>
      <c r="D98" s="437"/>
      <c r="E98" s="496"/>
      <c r="F98" s="497"/>
      <c r="G98" s="498" t="str">
        <f>IF(I98=0, "", ROUNDUP(I98/1.08, 0 ) )</f>
        <v/>
      </c>
      <c r="H98" s="499"/>
      <c r="I98" s="303"/>
      <c r="J98" s="284"/>
    </row>
    <row r="99" spans="2:10" ht="27" hidden="1" customHeight="1">
      <c r="B99" s="283">
        <v>2</v>
      </c>
      <c r="C99" s="436"/>
      <c r="D99" s="437"/>
      <c r="E99" s="496"/>
      <c r="F99" s="497"/>
      <c r="G99" s="498" t="str">
        <f t="shared" ref="G99:G117" si="3">IF(I99=0, "", ROUNDUP(I99/1.08, 0 ) )</f>
        <v/>
      </c>
      <c r="H99" s="499"/>
      <c r="I99" s="303"/>
      <c r="J99" s="284"/>
    </row>
    <row r="100" spans="2:10" ht="27" hidden="1" customHeight="1">
      <c r="B100" s="285">
        <v>3</v>
      </c>
      <c r="C100" s="436"/>
      <c r="D100" s="437"/>
      <c r="E100" s="496"/>
      <c r="F100" s="497"/>
      <c r="G100" s="498" t="str">
        <f t="shared" si="3"/>
        <v/>
      </c>
      <c r="H100" s="499"/>
      <c r="I100" s="303"/>
      <c r="J100" s="284"/>
    </row>
    <row r="101" spans="2:10" ht="27" hidden="1" customHeight="1">
      <c r="B101" s="285">
        <v>4</v>
      </c>
      <c r="C101" s="436"/>
      <c r="D101" s="437"/>
      <c r="E101" s="496"/>
      <c r="F101" s="497"/>
      <c r="G101" s="498" t="str">
        <f t="shared" si="3"/>
        <v/>
      </c>
      <c r="H101" s="499"/>
      <c r="I101" s="303"/>
      <c r="J101" s="284"/>
    </row>
    <row r="102" spans="2:10" ht="27" hidden="1" customHeight="1">
      <c r="B102" s="285">
        <v>5</v>
      </c>
      <c r="C102" s="436"/>
      <c r="D102" s="437"/>
      <c r="E102" s="496"/>
      <c r="F102" s="497"/>
      <c r="G102" s="498" t="str">
        <f t="shared" si="3"/>
        <v/>
      </c>
      <c r="H102" s="499"/>
      <c r="I102" s="303"/>
      <c r="J102" s="284"/>
    </row>
    <row r="103" spans="2:10" ht="27" hidden="1" customHeight="1">
      <c r="B103" s="285">
        <v>6</v>
      </c>
      <c r="C103" s="436"/>
      <c r="D103" s="437"/>
      <c r="E103" s="496"/>
      <c r="F103" s="497"/>
      <c r="G103" s="498" t="str">
        <f t="shared" si="3"/>
        <v/>
      </c>
      <c r="H103" s="499"/>
      <c r="I103" s="303"/>
      <c r="J103" s="284"/>
    </row>
    <row r="104" spans="2:10" ht="27" hidden="1" customHeight="1">
      <c r="B104" s="285">
        <v>7</v>
      </c>
      <c r="C104" s="436"/>
      <c r="D104" s="437"/>
      <c r="E104" s="496"/>
      <c r="F104" s="497"/>
      <c r="G104" s="498" t="str">
        <f t="shared" si="3"/>
        <v/>
      </c>
      <c r="H104" s="499"/>
      <c r="I104" s="303"/>
      <c r="J104" s="284"/>
    </row>
    <row r="105" spans="2:10" ht="27" hidden="1" customHeight="1">
      <c r="B105" s="285">
        <v>8</v>
      </c>
      <c r="C105" s="436"/>
      <c r="D105" s="437"/>
      <c r="E105" s="496"/>
      <c r="F105" s="497"/>
      <c r="G105" s="498" t="str">
        <f t="shared" si="3"/>
        <v/>
      </c>
      <c r="H105" s="499"/>
      <c r="I105" s="303"/>
      <c r="J105" s="284"/>
    </row>
    <row r="106" spans="2:10" ht="27" hidden="1" customHeight="1">
      <c r="B106" s="285">
        <v>9</v>
      </c>
      <c r="C106" s="436"/>
      <c r="D106" s="437"/>
      <c r="E106" s="496"/>
      <c r="F106" s="497"/>
      <c r="G106" s="498" t="str">
        <f t="shared" si="3"/>
        <v/>
      </c>
      <c r="H106" s="499"/>
      <c r="I106" s="303"/>
      <c r="J106" s="284"/>
    </row>
    <row r="107" spans="2:10" ht="27" hidden="1" customHeight="1">
      <c r="B107" s="285">
        <v>10</v>
      </c>
      <c r="C107" s="436"/>
      <c r="D107" s="437"/>
      <c r="E107" s="496"/>
      <c r="F107" s="497"/>
      <c r="G107" s="498" t="str">
        <f t="shared" si="3"/>
        <v/>
      </c>
      <c r="H107" s="499"/>
      <c r="I107" s="303"/>
      <c r="J107" s="284"/>
    </row>
    <row r="108" spans="2:10" ht="27" hidden="1" customHeight="1">
      <c r="B108" s="285">
        <v>11</v>
      </c>
      <c r="C108" s="436"/>
      <c r="D108" s="437"/>
      <c r="E108" s="496"/>
      <c r="F108" s="497"/>
      <c r="G108" s="498" t="str">
        <f t="shared" si="3"/>
        <v/>
      </c>
      <c r="H108" s="499"/>
      <c r="I108" s="303"/>
      <c r="J108" s="284"/>
    </row>
    <row r="109" spans="2:10" ht="27" hidden="1" customHeight="1">
      <c r="B109" s="285">
        <v>12</v>
      </c>
      <c r="C109" s="436"/>
      <c r="D109" s="437"/>
      <c r="E109" s="496"/>
      <c r="F109" s="497"/>
      <c r="G109" s="498" t="str">
        <f t="shared" si="3"/>
        <v/>
      </c>
      <c r="H109" s="499"/>
      <c r="I109" s="303"/>
      <c r="J109" s="284"/>
    </row>
    <row r="110" spans="2:10" ht="27" hidden="1" customHeight="1">
      <c r="B110" s="285">
        <v>13</v>
      </c>
      <c r="C110" s="436"/>
      <c r="D110" s="437"/>
      <c r="E110" s="496"/>
      <c r="F110" s="497"/>
      <c r="G110" s="498" t="str">
        <f t="shared" si="3"/>
        <v/>
      </c>
      <c r="H110" s="499"/>
      <c r="I110" s="303"/>
      <c r="J110" s="284"/>
    </row>
    <row r="111" spans="2:10" ht="27" hidden="1" customHeight="1">
      <c r="B111" s="285">
        <v>14</v>
      </c>
      <c r="C111" s="436"/>
      <c r="D111" s="437"/>
      <c r="E111" s="496"/>
      <c r="F111" s="497"/>
      <c r="G111" s="498" t="str">
        <f t="shared" si="3"/>
        <v/>
      </c>
      <c r="H111" s="499"/>
      <c r="I111" s="303"/>
      <c r="J111" s="284"/>
    </row>
    <row r="112" spans="2:10" ht="27" hidden="1" customHeight="1">
      <c r="B112" s="285">
        <v>15</v>
      </c>
      <c r="C112" s="436"/>
      <c r="D112" s="437"/>
      <c r="E112" s="496"/>
      <c r="F112" s="497"/>
      <c r="G112" s="498" t="str">
        <f t="shared" si="3"/>
        <v/>
      </c>
      <c r="H112" s="499"/>
      <c r="I112" s="303"/>
      <c r="J112" s="284"/>
    </row>
    <row r="113" spans="2:10" ht="27" hidden="1" customHeight="1">
      <c r="B113" s="285">
        <v>16</v>
      </c>
      <c r="C113" s="436"/>
      <c r="D113" s="437"/>
      <c r="E113" s="496"/>
      <c r="F113" s="497"/>
      <c r="G113" s="498" t="str">
        <f t="shared" si="3"/>
        <v/>
      </c>
      <c r="H113" s="499"/>
      <c r="I113" s="303"/>
      <c r="J113" s="284"/>
    </row>
    <row r="114" spans="2:10" ht="27" hidden="1" customHeight="1">
      <c r="B114" s="285">
        <v>17</v>
      </c>
      <c r="C114" s="436"/>
      <c r="D114" s="437"/>
      <c r="E114" s="496"/>
      <c r="F114" s="497"/>
      <c r="G114" s="498" t="str">
        <f t="shared" si="3"/>
        <v/>
      </c>
      <c r="H114" s="499"/>
      <c r="I114" s="303"/>
      <c r="J114" s="284"/>
    </row>
    <row r="115" spans="2:10" ht="27" hidden="1" customHeight="1">
      <c r="B115" s="285">
        <v>18</v>
      </c>
      <c r="C115" s="436"/>
      <c r="D115" s="437"/>
      <c r="E115" s="496"/>
      <c r="F115" s="497"/>
      <c r="G115" s="498" t="str">
        <f t="shared" si="3"/>
        <v/>
      </c>
      <c r="H115" s="499"/>
      <c r="I115" s="303"/>
      <c r="J115" s="284"/>
    </row>
    <row r="116" spans="2:10" ht="27" hidden="1" customHeight="1">
      <c r="B116" s="285">
        <v>19</v>
      </c>
      <c r="C116" s="436"/>
      <c r="D116" s="437"/>
      <c r="E116" s="496"/>
      <c r="F116" s="497"/>
      <c r="G116" s="498" t="str">
        <f t="shared" si="3"/>
        <v/>
      </c>
      <c r="H116" s="499"/>
      <c r="I116" s="303"/>
      <c r="J116" s="284"/>
    </row>
    <row r="117" spans="2:10" ht="27" hidden="1" customHeight="1">
      <c r="B117" s="285">
        <v>20</v>
      </c>
      <c r="C117" s="436"/>
      <c r="D117" s="437"/>
      <c r="E117" s="496"/>
      <c r="F117" s="497"/>
      <c r="G117" s="498" t="str">
        <f t="shared" si="3"/>
        <v/>
      </c>
      <c r="H117" s="499"/>
      <c r="I117" s="303"/>
      <c r="J117" s="284"/>
    </row>
    <row r="118" spans="2:10" ht="27" hidden="1" customHeight="1">
      <c r="B118" s="444" t="s">
        <v>183</v>
      </c>
      <c r="C118" s="445"/>
      <c r="D118" s="445"/>
      <c r="E118" s="445"/>
      <c r="F118" s="445"/>
      <c r="G118" s="500">
        <f>SUM(G98:H117)</f>
        <v>0</v>
      </c>
      <c r="H118" s="501"/>
      <c r="I118" s="304">
        <f>SUM(I98:I117)</f>
        <v>0</v>
      </c>
      <c r="J118" s="285"/>
    </row>
    <row r="119" spans="2:10" ht="15" hidden="1" customHeight="1">
      <c r="F119" s="286"/>
      <c r="G119" s="286"/>
      <c r="H119" s="287"/>
      <c r="I119" s="287"/>
    </row>
    <row r="120" spans="2:10" ht="15" hidden="1" customHeight="1">
      <c r="B120" s="224" t="s">
        <v>167</v>
      </c>
      <c r="F120" s="286"/>
      <c r="G120" s="286"/>
    </row>
    <row r="121" spans="2:10" ht="15" hidden="1" customHeight="1">
      <c r="B121" s="224" t="s">
        <v>225</v>
      </c>
      <c r="E121" s="289"/>
      <c r="F121" s="286"/>
      <c r="G121" s="286"/>
    </row>
    <row r="122" spans="2:10" ht="15" hidden="1" customHeight="1">
      <c r="B122" s="224" t="s">
        <v>226</v>
      </c>
      <c r="E122" s="232"/>
      <c r="F122" s="286"/>
      <c r="G122" s="286"/>
    </row>
    <row r="123" spans="2:10" ht="15" hidden="1" customHeight="1">
      <c r="B123" s="300" t="s">
        <v>227</v>
      </c>
      <c r="E123" s="232"/>
      <c r="F123" s="286"/>
      <c r="G123" s="286"/>
    </row>
    <row r="124" spans="2:10" ht="15" hidden="1" customHeight="1">
      <c r="E124" s="232"/>
      <c r="F124" s="286"/>
      <c r="G124" s="286"/>
    </row>
    <row r="125" spans="2:10" ht="15" hidden="1" customHeight="1">
      <c r="B125" s="429"/>
      <c r="C125" s="429"/>
      <c r="D125" s="429"/>
      <c r="E125" s="430"/>
      <c r="F125" s="430"/>
      <c r="G125" s="430"/>
      <c r="H125" s="430"/>
      <c r="I125" s="430"/>
      <c r="J125" s="430"/>
    </row>
    <row r="126" spans="2:10" ht="15" hidden="1" customHeight="1">
      <c r="B126" s="279" t="s">
        <v>243</v>
      </c>
      <c r="E126" s="280"/>
      <c r="F126" s="281"/>
      <c r="G126" s="281"/>
      <c r="H126" s="229"/>
      <c r="I126" s="229"/>
      <c r="J126" s="231" t="s">
        <v>244</v>
      </c>
    </row>
    <row r="127" spans="2:10" ht="18" hidden="1" customHeight="1">
      <c r="B127" s="212" t="s">
        <v>245</v>
      </c>
      <c r="C127" s="444" t="s">
        <v>180</v>
      </c>
      <c r="D127" s="445"/>
      <c r="E127" s="444" t="s">
        <v>181</v>
      </c>
      <c r="F127" s="446"/>
      <c r="G127" s="447" t="s">
        <v>246</v>
      </c>
      <c r="H127" s="448"/>
      <c r="I127" s="302" t="s">
        <v>247</v>
      </c>
      <c r="J127" s="282" t="s">
        <v>123</v>
      </c>
    </row>
    <row r="128" spans="2:10" ht="27" hidden="1" customHeight="1">
      <c r="B128" s="283">
        <v>1</v>
      </c>
      <c r="C128" s="436"/>
      <c r="D128" s="437"/>
      <c r="E128" s="496"/>
      <c r="F128" s="497"/>
      <c r="G128" s="498" t="str">
        <f>IF(I128=0, "", ROUNDUP(I128/1.08, 0 ) )</f>
        <v/>
      </c>
      <c r="H128" s="499"/>
      <c r="I128" s="303"/>
      <c r="J128" s="284"/>
    </row>
    <row r="129" spans="2:10" ht="27" hidden="1" customHeight="1">
      <c r="B129" s="283">
        <v>2</v>
      </c>
      <c r="C129" s="436"/>
      <c r="D129" s="437"/>
      <c r="E129" s="496"/>
      <c r="F129" s="497"/>
      <c r="G129" s="498" t="str">
        <f t="shared" ref="G129:G147" si="4">IF(I129=0, "", ROUNDUP(I129/1.08, 0 ) )</f>
        <v/>
      </c>
      <c r="H129" s="499"/>
      <c r="I129" s="303"/>
      <c r="J129" s="284"/>
    </row>
    <row r="130" spans="2:10" ht="27" hidden="1" customHeight="1">
      <c r="B130" s="285">
        <v>3</v>
      </c>
      <c r="C130" s="436"/>
      <c r="D130" s="437"/>
      <c r="E130" s="496"/>
      <c r="F130" s="497"/>
      <c r="G130" s="498" t="str">
        <f t="shared" si="4"/>
        <v/>
      </c>
      <c r="H130" s="499"/>
      <c r="I130" s="303"/>
      <c r="J130" s="284"/>
    </row>
    <row r="131" spans="2:10" ht="27" hidden="1" customHeight="1">
      <c r="B131" s="285">
        <v>4</v>
      </c>
      <c r="C131" s="436"/>
      <c r="D131" s="437"/>
      <c r="E131" s="496"/>
      <c r="F131" s="497"/>
      <c r="G131" s="498" t="str">
        <f t="shared" si="4"/>
        <v/>
      </c>
      <c r="H131" s="499"/>
      <c r="I131" s="303"/>
      <c r="J131" s="284"/>
    </row>
    <row r="132" spans="2:10" ht="27" hidden="1" customHeight="1">
      <c r="B132" s="285">
        <v>5</v>
      </c>
      <c r="C132" s="436"/>
      <c r="D132" s="437"/>
      <c r="E132" s="496"/>
      <c r="F132" s="497"/>
      <c r="G132" s="498" t="str">
        <f t="shared" si="4"/>
        <v/>
      </c>
      <c r="H132" s="499"/>
      <c r="I132" s="303"/>
      <c r="J132" s="284"/>
    </row>
    <row r="133" spans="2:10" ht="27" hidden="1" customHeight="1">
      <c r="B133" s="285">
        <v>6</v>
      </c>
      <c r="C133" s="436"/>
      <c r="D133" s="437"/>
      <c r="E133" s="496"/>
      <c r="F133" s="497"/>
      <c r="G133" s="498" t="str">
        <f t="shared" si="4"/>
        <v/>
      </c>
      <c r="H133" s="499"/>
      <c r="I133" s="303"/>
      <c r="J133" s="284"/>
    </row>
    <row r="134" spans="2:10" ht="27" hidden="1" customHeight="1">
      <c r="B134" s="285">
        <v>7</v>
      </c>
      <c r="C134" s="436"/>
      <c r="D134" s="437"/>
      <c r="E134" s="496"/>
      <c r="F134" s="497"/>
      <c r="G134" s="498" t="str">
        <f t="shared" si="4"/>
        <v/>
      </c>
      <c r="H134" s="499"/>
      <c r="I134" s="303"/>
      <c r="J134" s="284"/>
    </row>
    <row r="135" spans="2:10" ht="27" hidden="1" customHeight="1">
      <c r="B135" s="285">
        <v>8</v>
      </c>
      <c r="C135" s="436"/>
      <c r="D135" s="437"/>
      <c r="E135" s="496"/>
      <c r="F135" s="497"/>
      <c r="G135" s="498" t="str">
        <f t="shared" si="4"/>
        <v/>
      </c>
      <c r="H135" s="499"/>
      <c r="I135" s="303"/>
      <c r="J135" s="284"/>
    </row>
    <row r="136" spans="2:10" ht="27" hidden="1" customHeight="1">
      <c r="B136" s="285">
        <v>9</v>
      </c>
      <c r="C136" s="436"/>
      <c r="D136" s="437"/>
      <c r="E136" s="496"/>
      <c r="F136" s="497"/>
      <c r="G136" s="498" t="str">
        <f t="shared" si="4"/>
        <v/>
      </c>
      <c r="H136" s="499"/>
      <c r="I136" s="303"/>
      <c r="J136" s="284"/>
    </row>
    <row r="137" spans="2:10" ht="27" hidden="1" customHeight="1">
      <c r="B137" s="285">
        <v>10</v>
      </c>
      <c r="C137" s="436"/>
      <c r="D137" s="437"/>
      <c r="E137" s="496"/>
      <c r="F137" s="497"/>
      <c r="G137" s="498" t="str">
        <f t="shared" si="4"/>
        <v/>
      </c>
      <c r="H137" s="499"/>
      <c r="I137" s="303"/>
      <c r="J137" s="284"/>
    </row>
    <row r="138" spans="2:10" ht="27" hidden="1" customHeight="1">
      <c r="B138" s="285">
        <v>11</v>
      </c>
      <c r="C138" s="436"/>
      <c r="D138" s="437"/>
      <c r="E138" s="496"/>
      <c r="F138" s="497"/>
      <c r="G138" s="498" t="str">
        <f t="shared" si="4"/>
        <v/>
      </c>
      <c r="H138" s="499"/>
      <c r="I138" s="303"/>
      <c r="J138" s="284"/>
    </row>
    <row r="139" spans="2:10" ht="27" hidden="1" customHeight="1">
      <c r="B139" s="285">
        <v>12</v>
      </c>
      <c r="C139" s="436"/>
      <c r="D139" s="437"/>
      <c r="E139" s="496"/>
      <c r="F139" s="497"/>
      <c r="G139" s="498" t="str">
        <f t="shared" si="4"/>
        <v/>
      </c>
      <c r="H139" s="499"/>
      <c r="I139" s="303"/>
      <c r="J139" s="284"/>
    </row>
    <row r="140" spans="2:10" ht="27" hidden="1" customHeight="1">
      <c r="B140" s="285">
        <v>13</v>
      </c>
      <c r="C140" s="436"/>
      <c r="D140" s="437"/>
      <c r="E140" s="496"/>
      <c r="F140" s="497"/>
      <c r="G140" s="498" t="str">
        <f t="shared" si="4"/>
        <v/>
      </c>
      <c r="H140" s="499"/>
      <c r="I140" s="303"/>
      <c r="J140" s="284"/>
    </row>
    <row r="141" spans="2:10" ht="27" hidden="1" customHeight="1">
      <c r="B141" s="285">
        <v>14</v>
      </c>
      <c r="C141" s="436"/>
      <c r="D141" s="437"/>
      <c r="E141" s="496"/>
      <c r="F141" s="497"/>
      <c r="G141" s="498" t="str">
        <f t="shared" si="4"/>
        <v/>
      </c>
      <c r="H141" s="499"/>
      <c r="I141" s="303"/>
      <c r="J141" s="284"/>
    </row>
    <row r="142" spans="2:10" ht="27" hidden="1" customHeight="1">
      <c r="B142" s="285">
        <v>15</v>
      </c>
      <c r="C142" s="436"/>
      <c r="D142" s="437"/>
      <c r="E142" s="496"/>
      <c r="F142" s="497"/>
      <c r="G142" s="498" t="str">
        <f t="shared" si="4"/>
        <v/>
      </c>
      <c r="H142" s="499"/>
      <c r="I142" s="303"/>
      <c r="J142" s="284"/>
    </row>
    <row r="143" spans="2:10" ht="27" hidden="1" customHeight="1">
      <c r="B143" s="285">
        <v>16</v>
      </c>
      <c r="C143" s="436"/>
      <c r="D143" s="437"/>
      <c r="E143" s="496"/>
      <c r="F143" s="497"/>
      <c r="G143" s="498" t="str">
        <f t="shared" si="4"/>
        <v/>
      </c>
      <c r="H143" s="499"/>
      <c r="I143" s="303"/>
      <c r="J143" s="284"/>
    </row>
    <row r="144" spans="2:10" ht="27" hidden="1" customHeight="1">
      <c r="B144" s="285">
        <v>17</v>
      </c>
      <c r="C144" s="436"/>
      <c r="D144" s="437"/>
      <c r="E144" s="496"/>
      <c r="F144" s="497"/>
      <c r="G144" s="498" t="str">
        <f t="shared" si="4"/>
        <v/>
      </c>
      <c r="H144" s="499"/>
      <c r="I144" s="303"/>
      <c r="J144" s="284"/>
    </row>
    <row r="145" spans="2:10" ht="27" hidden="1" customHeight="1">
      <c r="B145" s="285">
        <v>18</v>
      </c>
      <c r="C145" s="436"/>
      <c r="D145" s="437"/>
      <c r="E145" s="496"/>
      <c r="F145" s="497"/>
      <c r="G145" s="498" t="str">
        <f t="shared" si="4"/>
        <v/>
      </c>
      <c r="H145" s="499"/>
      <c r="I145" s="303"/>
      <c r="J145" s="284"/>
    </row>
    <row r="146" spans="2:10" ht="27" hidden="1" customHeight="1">
      <c r="B146" s="285">
        <v>19</v>
      </c>
      <c r="C146" s="436"/>
      <c r="D146" s="437"/>
      <c r="E146" s="496"/>
      <c r="F146" s="497"/>
      <c r="G146" s="498" t="str">
        <f t="shared" si="4"/>
        <v/>
      </c>
      <c r="H146" s="499"/>
      <c r="I146" s="303"/>
      <c r="J146" s="284"/>
    </row>
    <row r="147" spans="2:10" ht="27" hidden="1" customHeight="1">
      <c r="B147" s="285">
        <v>20</v>
      </c>
      <c r="C147" s="436"/>
      <c r="D147" s="437"/>
      <c r="E147" s="496"/>
      <c r="F147" s="497"/>
      <c r="G147" s="498" t="str">
        <f t="shared" si="4"/>
        <v/>
      </c>
      <c r="H147" s="499"/>
      <c r="I147" s="303"/>
      <c r="J147" s="284"/>
    </row>
    <row r="148" spans="2:10" ht="27" hidden="1" customHeight="1">
      <c r="B148" s="444" t="s">
        <v>183</v>
      </c>
      <c r="C148" s="445"/>
      <c r="D148" s="445"/>
      <c r="E148" s="445"/>
      <c r="F148" s="445"/>
      <c r="G148" s="500">
        <f>SUM(G128:H147)</f>
        <v>0</v>
      </c>
      <c r="H148" s="501"/>
      <c r="I148" s="304">
        <f>SUM(I128:I147)</f>
        <v>0</v>
      </c>
      <c r="J148" s="285"/>
    </row>
    <row r="149" spans="2:10" ht="15" hidden="1" customHeight="1">
      <c r="F149" s="286"/>
      <c r="G149" s="286"/>
      <c r="H149" s="287"/>
      <c r="I149" s="287"/>
    </row>
    <row r="150" spans="2:10" ht="15" hidden="1" customHeight="1">
      <c r="B150" s="224" t="s">
        <v>167</v>
      </c>
      <c r="F150" s="286"/>
      <c r="G150" s="286"/>
    </row>
    <row r="151" spans="2:10" ht="15" hidden="1" customHeight="1">
      <c r="B151" s="224" t="s">
        <v>225</v>
      </c>
      <c r="E151" s="289"/>
      <c r="F151" s="286"/>
      <c r="G151" s="286"/>
    </row>
    <row r="152" spans="2:10" ht="15" hidden="1" customHeight="1">
      <c r="B152" s="224" t="s">
        <v>226</v>
      </c>
      <c r="E152" s="232"/>
      <c r="F152" s="286"/>
      <c r="G152" s="286"/>
    </row>
    <row r="153" spans="2:10" ht="15" hidden="1" customHeight="1">
      <c r="B153" s="300" t="s">
        <v>227</v>
      </c>
      <c r="E153" s="232"/>
      <c r="F153" s="286"/>
      <c r="G153" s="286"/>
    </row>
    <row r="154" spans="2:10" ht="15" hidden="1" customHeight="1">
      <c r="E154" s="232"/>
      <c r="F154" s="286"/>
      <c r="G154" s="286"/>
    </row>
    <row r="155" spans="2:10" ht="15" hidden="1" customHeight="1">
      <c r="B155" s="429"/>
      <c r="C155" s="429"/>
      <c r="D155" s="429"/>
      <c r="E155" s="430"/>
      <c r="F155" s="430"/>
      <c r="G155" s="430"/>
      <c r="H155" s="430"/>
      <c r="I155" s="430"/>
      <c r="J155" s="430"/>
    </row>
    <row r="156" spans="2:10" ht="15" hidden="1" customHeight="1">
      <c r="B156" s="279" t="s">
        <v>248</v>
      </c>
      <c r="E156" s="280"/>
      <c r="F156" s="281"/>
      <c r="G156" s="281"/>
      <c r="H156" s="229"/>
      <c r="I156" s="229"/>
      <c r="J156" s="231" t="s">
        <v>249</v>
      </c>
    </row>
    <row r="157" spans="2:10" ht="18" hidden="1" customHeight="1">
      <c r="B157" s="212" t="s">
        <v>245</v>
      </c>
      <c r="C157" s="444" t="s">
        <v>250</v>
      </c>
      <c r="D157" s="445"/>
      <c r="E157" s="444" t="s">
        <v>181</v>
      </c>
      <c r="F157" s="446"/>
      <c r="G157" s="447" t="s">
        <v>237</v>
      </c>
      <c r="H157" s="448"/>
      <c r="I157" s="302" t="s">
        <v>247</v>
      </c>
      <c r="J157" s="282" t="s">
        <v>123</v>
      </c>
    </row>
    <row r="158" spans="2:10" ht="27" hidden="1" customHeight="1">
      <c r="B158" s="283">
        <v>1</v>
      </c>
      <c r="C158" s="436"/>
      <c r="D158" s="437"/>
      <c r="E158" s="496"/>
      <c r="F158" s="497"/>
      <c r="G158" s="498" t="str">
        <f>IF(I158=0, "", ROUNDUP(I158/1.08, 0 ) )</f>
        <v/>
      </c>
      <c r="H158" s="499"/>
      <c r="I158" s="303"/>
      <c r="J158" s="284"/>
    </row>
    <row r="159" spans="2:10" ht="27" hidden="1" customHeight="1">
      <c r="B159" s="283">
        <v>2</v>
      </c>
      <c r="C159" s="436"/>
      <c r="D159" s="437"/>
      <c r="E159" s="496"/>
      <c r="F159" s="497"/>
      <c r="G159" s="498" t="str">
        <f t="shared" ref="G159:G177" si="5">IF(I159=0, "", ROUNDUP(I159/1.08, 0 ) )</f>
        <v/>
      </c>
      <c r="H159" s="499"/>
      <c r="I159" s="303"/>
      <c r="J159" s="284"/>
    </row>
    <row r="160" spans="2:10" ht="27" hidden="1" customHeight="1">
      <c r="B160" s="285">
        <v>3</v>
      </c>
      <c r="C160" s="436"/>
      <c r="D160" s="437"/>
      <c r="E160" s="496"/>
      <c r="F160" s="497"/>
      <c r="G160" s="498" t="str">
        <f t="shared" si="5"/>
        <v/>
      </c>
      <c r="H160" s="499"/>
      <c r="I160" s="303"/>
      <c r="J160" s="284"/>
    </row>
    <row r="161" spans="2:10" ht="27" hidden="1" customHeight="1">
      <c r="B161" s="285">
        <v>4</v>
      </c>
      <c r="C161" s="436"/>
      <c r="D161" s="437"/>
      <c r="E161" s="496"/>
      <c r="F161" s="497"/>
      <c r="G161" s="498" t="str">
        <f t="shared" si="5"/>
        <v/>
      </c>
      <c r="H161" s="499"/>
      <c r="I161" s="303"/>
      <c r="J161" s="284"/>
    </row>
    <row r="162" spans="2:10" ht="27" hidden="1" customHeight="1">
      <c r="B162" s="285">
        <v>5</v>
      </c>
      <c r="C162" s="436"/>
      <c r="D162" s="437"/>
      <c r="E162" s="496"/>
      <c r="F162" s="497"/>
      <c r="G162" s="498" t="str">
        <f t="shared" si="5"/>
        <v/>
      </c>
      <c r="H162" s="499"/>
      <c r="I162" s="303"/>
      <c r="J162" s="284"/>
    </row>
    <row r="163" spans="2:10" ht="27" hidden="1" customHeight="1">
      <c r="B163" s="285">
        <v>6</v>
      </c>
      <c r="C163" s="436"/>
      <c r="D163" s="437"/>
      <c r="E163" s="496"/>
      <c r="F163" s="497"/>
      <c r="G163" s="498" t="str">
        <f t="shared" si="5"/>
        <v/>
      </c>
      <c r="H163" s="499"/>
      <c r="I163" s="303"/>
      <c r="J163" s="284"/>
    </row>
    <row r="164" spans="2:10" ht="27" hidden="1" customHeight="1">
      <c r="B164" s="285">
        <v>7</v>
      </c>
      <c r="C164" s="436"/>
      <c r="D164" s="437"/>
      <c r="E164" s="496"/>
      <c r="F164" s="497"/>
      <c r="G164" s="498" t="str">
        <f t="shared" si="5"/>
        <v/>
      </c>
      <c r="H164" s="499"/>
      <c r="I164" s="303"/>
      <c r="J164" s="284"/>
    </row>
    <row r="165" spans="2:10" ht="27" hidden="1" customHeight="1">
      <c r="B165" s="285">
        <v>8</v>
      </c>
      <c r="C165" s="436"/>
      <c r="D165" s="437"/>
      <c r="E165" s="496"/>
      <c r="F165" s="497"/>
      <c r="G165" s="498" t="str">
        <f t="shared" si="5"/>
        <v/>
      </c>
      <c r="H165" s="499"/>
      <c r="I165" s="303"/>
      <c r="J165" s="284"/>
    </row>
    <row r="166" spans="2:10" ht="27" hidden="1" customHeight="1">
      <c r="B166" s="285">
        <v>9</v>
      </c>
      <c r="C166" s="436"/>
      <c r="D166" s="437"/>
      <c r="E166" s="496"/>
      <c r="F166" s="497"/>
      <c r="G166" s="498" t="str">
        <f t="shared" si="5"/>
        <v/>
      </c>
      <c r="H166" s="499"/>
      <c r="I166" s="303"/>
      <c r="J166" s="284"/>
    </row>
    <row r="167" spans="2:10" ht="27" hidden="1" customHeight="1">
      <c r="B167" s="285">
        <v>10</v>
      </c>
      <c r="C167" s="436"/>
      <c r="D167" s="437"/>
      <c r="E167" s="496"/>
      <c r="F167" s="497"/>
      <c r="G167" s="498" t="str">
        <f t="shared" si="5"/>
        <v/>
      </c>
      <c r="H167" s="499"/>
      <c r="I167" s="303"/>
      <c r="J167" s="284"/>
    </row>
    <row r="168" spans="2:10" ht="27" hidden="1" customHeight="1">
      <c r="B168" s="285">
        <v>11</v>
      </c>
      <c r="C168" s="436"/>
      <c r="D168" s="437"/>
      <c r="E168" s="496"/>
      <c r="F168" s="497"/>
      <c r="G168" s="498" t="str">
        <f t="shared" si="5"/>
        <v/>
      </c>
      <c r="H168" s="499"/>
      <c r="I168" s="303"/>
      <c r="J168" s="284"/>
    </row>
    <row r="169" spans="2:10" ht="27" hidden="1" customHeight="1">
      <c r="B169" s="285">
        <v>12</v>
      </c>
      <c r="C169" s="436"/>
      <c r="D169" s="437"/>
      <c r="E169" s="496"/>
      <c r="F169" s="497"/>
      <c r="G169" s="498" t="str">
        <f t="shared" si="5"/>
        <v/>
      </c>
      <c r="H169" s="499"/>
      <c r="I169" s="303"/>
      <c r="J169" s="284"/>
    </row>
    <row r="170" spans="2:10" ht="27" hidden="1" customHeight="1">
      <c r="B170" s="285">
        <v>13</v>
      </c>
      <c r="C170" s="436"/>
      <c r="D170" s="437"/>
      <c r="E170" s="496"/>
      <c r="F170" s="497"/>
      <c r="G170" s="498" t="str">
        <f t="shared" si="5"/>
        <v/>
      </c>
      <c r="H170" s="499"/>
      <c r="I170" s="303"/>
      <c r="J170" s="284"/>
    </row>
    <row r="171" spans="2:10" ht="27" hidden="1" customHeight="1">
      <c r="B171" s="285">
        <v>14</v>
      </c>
      <c r="C171" s="436"/>
      <c r="D171" s="437"/>
      <c r="E171" s="496"/>
      <c r="F171" s="497"/>
      <c r="G171" s="498" t="str">
        <f t="shared" si="5"/>
        <v/>
      </c>
      <c r="H171" s="499"/>
      <c r="I171" s="303"/>
      <c r="J171" s="284"/>
    </row>
    <row r="172" spans="2:10" ht="27" hidden="1" customHeight="1">
      <c r="B172" s="285">
        <v>15</v>
      </c>
      <c r="C172" s="436"/>
      <c r="D172" s="437"/>
      <c r="E172" s="496"/>
      <c r="F172" s="497"/>
      <c r="G172" s="498" t="str">
        <f t="shared" si="5"/>
        <v/>
      </c>
      <c r="H172" s="499"/>
      <c r="I172" s="303"/>
      <c r="J172" s="284"/>
    </row>
    <row r="173" spans="2:10" ht="27" hidden="1" customHeight="1">
      <c r="B173" s="285">
        <v>16</v>
      </c>
      <c r="C173" s="436"/>
      <c r="D173" s="437"/>
      <c r="E173" s="496"/>
      <c r="F173" s="497"/>
      <c r="G173" s="498" t="str">
        <f t="shared" si="5"/>
        <v/>
      </c>
      <c r="H173" s="499"/>
      <c r="I173" s="303"/>
      <c r="J173" s="284"/>
    </row>
    <row r="174" spans="2:10" ht="27" hidden="1" customHeight="1">
      <c r="B174" s="285">
        <v>17</v>
      </c>
      <c r="C174" s="436"/>
      <c r="D174" s="437"/>
      <c r="E174" s="496"/>
      <c r="F174" s="497"/>
      <c r="G174" s="498" t="str">
        <f t="shared" si="5"/>
        <v/>
      </c>
      <c r="H174" s="499"/>
      <c r="I174" s="303"/>
      <c r="J174" s="284"/>
    </row>
    <row r="175" spans="2:10" ht="27" hidden="1" customHeight="1">
      <c r="B175" s="285">
        <v>18</v>
      </c>
      <c r="C175" s="436"/>
      <c r="D175" s="437"/>
      <c r="E175" s="496"/>
      <c r="F175" s="497"/>
      <c r="G175" s="498" t="str">
        <f t="shared" si="5"/>
        <v/>
      </c>
      <c r="H175" s="499"/>
      <c r="I175" s="303"/>
      <c r="J175" s="284"/>
    </row>
    <row r="176" spans="2:10" ht="27" hidden="1" customHeight="1">
      <c r="B176" s="285">
        <v>19</v>
      </c>
      <c r="C176" s="436"/>
      <c r="D176" s="437"/>
      <c r="E176" s="496"/>
      <c r="F176" s="497"/>
      <c r="G176" s="498" t="str">
        <f t="shared" si="5"/>
        <v/>
      </c>
      <c r="H176" s="499"/>
      <c r="I176" s="303"/>
      <c r="J176" s="284"/>
    </row>
    <row r="177" spans="2:10" ht="27" hidden="1" customHeight="1">
      <c r="B177" s="285">
        <v>20</v>
      </c>
      <c r="C177" s="436"/>
      <c r="D177" s="437"/>
      <c r="E177" s="496"/>
      <c r="F177" s="497"/>
      <c r="G177" s="498" t="str">
        <f t="shared" si="5"/>
        <v/>
      </c>
      <c r="H177" s="499"/>
      <c r="I177" s="303"/>
      <c r="J177" s="284"/>
    </row>
    <row r="178" spans="2:10" ht="27" hidden="1" customHeight="1">
      <c r="B178" s="444" t="s">
        <v>183</v>
      </c>
      <c r="C178" s="445"/>
      <c r="D178" s="445"/>
      <c r="E178" s="445"/>
      <c r="F178" s="445"/>
      <c r="G178" s="500">
        <f>SUM(G158:H177)</f>
        <v>0</v>
      </c>
      <c r="H178" s="501"/>
      <c r="I178" s="304">
        <f>SUM(I158:I177)</f>
        <v>0</v>
      </c>
      <c r="J178" s="285"/>
    </row>
    <row r="179" spans="2:10" ht="15" hidden="1" customHeight="1">
      <c r="F179" s="286"/>
      <c r="G179" s="286"/>
      <c r="H179" s="287"/>
      <c r="I179" s="287"/>
    </row>
    <row r="180" spans="2:10" ht="15" hidden="1" customHeight="1">
      <c r="B180" s="224" t="s">
        <v>167</v>
      </c>
      <c r="F180" s="286"/>
      <c r="G180" s="286"/>
    </row>
    <row r="181" spans="2:10" ht="15" hidden="1" customHeight="1">
      <c r="B181" s="224" t="s">
        <v>225</v>
      </c>
      <c r="E181" s="289"/>
      <c r="F181" s="286"/>
      <c r="G181" s="286"/>
    </row>
    <row r="182" spans="2:10" ht="15" hidden="1" customHeight="1">
      <c r="B182" s="224" t="s">
        <v>226</v>
      </c>
      <c r="E182" s="232"/>
      <c r="F182" s="286"/>
      <c r="G182" s="286"/>
    </row>
    <row r="183" spans="2:10" ht="15" hidden="1" customHeight="1">
      <c r="B183" s="300" t="s">
        <v>227</v>
      </c>
      <c r="E183" s="232"/>
      <c r="F183" s="286"/>
      <c r="G183" s="286"/>
    </row>
    <row r="184" spans="2:10" ht="15" hidden="1" customHeight="1">
      <c r="E184" s="232"/>
      <c r="F184" s="286"/>
      <c r="G184" s="286"/>
    </row>
    <row r="185" spans="2:10" ht="15" hidden="1" customHeight="1">
      <c r="B185" s="429"/>
      <c r="C185" s="429"/>
      <c r="D185" s="429"/>
      <c r="E185" s="430"/>
      <c r="F185" s="430"/>
      <c r="G185" s="430"/>
      <c r="H185" s="430"/>
      <c r="I185" s="430"/>
      <c r="J185" s="430"/>
    </row>
    <row r="186" spans="2:10" ht="15" hidden="1" customHeight="1">
      <c r="B186" s="279" t="s">
        <v>251</v>
      </c>
      <c r="E186" s="280"/>
      <c r="F186" s="281"/>
      <c r="G186" s="281"/>
      <c r="H186" s="229"/>
      <c r="I186" s="229"/>
      <c r="J186" s="231" t="s">
        <v>252</v>
      </c>
    </row>
    <row r="187" spans="2:10" ht="18" hidden="1" customHeight="1">
      <c r="B187" s="212" t="s">
        <v>245</v>
      </c>
      <c r="C187" s="444" t="s">
        <v>253</v>
      </c>
      <c r="D187" s="445"/>
      <c r="E187" s="444" t="s">
        <v>181</v>
      </c>
      <c r="F187" s="446"/>
      <c r="G187" s="447" t="s">
        <v>254</v>
      </c>
      <c r="H187" s="448"/>
      <c r="I187" s="302" t="s">
        <v>238</v>
      </c>
      <c r="J187" s="282" t="s">
        <v>123</v>
      </c>
    </row>
    <row r="188" spans="2:10" ht="27" hidden="1" customHeight="1">
      <c r="B188" s="283">
        <v>1</v>
      </c>
      <c r="C188" s="436"/>
      <c r="D188" s="437"/>
      <c r="E188" s="496"/>
      <c r="F188" s="497"/>
      <c r="G188" s="498" t="str">
        <f>IF(I188=0, "", ROUNDUP(I188/1.08, 0 ) )</f>
        <v/>
      </c>
      <c r="H188" s="499"/>
      <c r="I188" s="303"/>
      <c r="J188" s="284"/>
    </row>
    <row r="189" spans="2:10" ht="27" hidden="1" customHeight="1">
      <c r="B189" s="283">
        <v>2</v>
      </c>
      <c r="C189" s="436"/>
      <c r="D189" s="437"/>
      <c r="E189" s="496"/>
      <c r="F189" s="497"/>
      <c r="G189" s="498" t="str">
        <f t="shared" ref="G189:G207" si="6">IF(I189=0, "", ROUNDUP(I189/1.08, 0 ) )</f>
        <v/>
      </c>
      <c r="H189" s="499"/>
      <c r="I189" s="303"/>
      <c r="J189" s="284"/>
    </row>
    <row r="190" spans="2:10" ht="27" hidden="1" customHeight="1">
      <c r="B190" s="285">
        <v>3</v>
      </c>
      <c r="C190" s="436"/>
      <c r="D190" s="437"/>
      <c r="E190" s="496"/>
      <c r="F190" s="497"/>
      <c r="G190" s="498" t="str">
        <f t="shared" si="6"/>
        <v/>
      </c>
      <c r="H190" s="499"/>
      <c r="I190" s="303"/>
      <c r="J190" s="284"/>
    </row>
    <row r="191" spans="2:10" ht="27" hidden="1" customHeight="1">
      <c r="B191" s="285">
        <v>4</v>
      </c>
      <c r="C191" s="436"/>
      <c r="D191" s="437"/>
      <c r="E191" s="496"/>
      <c r="F191" s="497"/>
      <c r="G191" s="498" t="str">
        <f t="shared" si="6"/>
        <v/>
      </c>
      <c r="H191" s="499"/>
      <c r="I191" s="303"/>
      <c r="J191" s="284"/>
    </row>
    <row r="192" spans="2:10" ht="27" hidden="1" customHeight="1">
      <c r="B192" s="285">
        <v>5</v>
      </c>
      <c r="C192" s="436"/>
      <c r="D192" s="437"/>
      <c r="E192" s="496"/>
      <c r="F192" s="497"/>
      <c r="G192" s="498" t="str">
        <f t="shared" si="6"/>
        <v/>
      </c>
      <c r="H192" s="499"/>
      <c r="I192" s="303"/>
      <c r="J192" s="284"/>
    </row>
    <row r="193" spans="2:10" ht="27" hidden="1" customHeight="1">
      <c r="B193" s="285">
        <v>6</v>
      </c>
      <c r="C193" s="436"/>
      <c r="D193" s="437"/>
      <c r="E193" s="496"/>
      <c r="F193" s="497"/>
      <c r="G193" s="498" t="str">
        <f t="shared" si="6"/>
        <v/>
      </c>
      <c r="H193" s="499"/>
      <c r="I193" s="303"/>
      <c r="J193" s="284"/>
    </row>
    <row r="194" spans="2:10" ht="27" hidden="1" customHeight="1">
      <c r="B194" s="285">
        <v>7</v>
      </c>
      <c r="C194" s="436"/>
      <c r="D194" s="437"/>
      <c r="E194" s="496"/>
      <c r="F194" s="497"/>
      <c r="G194" s="498" t="str">
        <f t="shared" si="6"/>
        <v/>
      </c>
      <c r="H194" s="499"/>
      <c r="I194" s="303"/>
      <c r="J194" s="284"/>
    </row>
    <row r="195" spans="2:10" ht="27" hidden="1" customHeight="1">
      <c r="B195" s="285">
        <v>8</v>
      </c>
      <c r="C195" s="436"/>
      <c r="D195" s="437"/>
      <c r="E195" s="496"/>
      <c r="F195" s="497"/>
      <c r="G195" s="498" t="str">
        <f t="shared" si="6"/>
        <v/>
      </c>
      <c r="H195" s="499"/>
      <c r="I195" s="303"/>
      <c r="J195" s="284"/>
    </row>
    <row r="196" spans="2:10" ht="27" hidden="1" customHeight="1">
      <c r="B196" s="285">
        <v>9</v>
      </c>
      <c r="C196" s="436"/>
      <c r="D196" s="437"/>
      <c r="E196" s="496"/>
      <c r="F196" s="497"/>
      <c r="G196" s="498" t="str">
        <f t="shared" si="6"/>
        <v/>
      </c>
      <c r="H196" s="499"/>
      <c r="I196" s="303"/>
      <c r="J196" s="284"/>
    </row>
    <row r="197" spans="2:10" ht="27" hidden="1" customHeight="1">
      <c r="B197" s="285">
        <v>10</v>
      </c>
      <c r="C197" s="436"/>
      <c r="D197" s="437"/>
      <c r="E197" s="496"/>
      <c r="F197" s="497"/>
      <c r="G197" s="498" t="str">
        <f t="shared" si="6"/>
        <v/>
      </c>
      <c r="H197" s="499"/>
      <c r="I197" s="303"/>
      <c r="J197" s="284"/>
    </row>
    <row r="198" spans="2:10" ht="27" hidden="1" customHeight="1">
      <c r="B198" s="285">
        <v>11</v>
      </c>
      <c r="C198" s="436"/>
      <c r="D198" s="437"/>
      <c r="E198" s="496"/>
      <c r="F198" s="497"/>
      <c r="G198" s="498" t="str">
        <f t="shared" si="6"/>
        <v/>
      </c>
      <c r="H198" s="499"/>
      <c r="I198" s="303"/>
      <c r="J198" s="284"/>
    </row>
    <row r="199" spans="2:10" ht="27" hidden="1" customHeight="1">
      <c r="B199" s="285">
        <v>12</v>
      </c>
      <c r="C199" s="436"/>
      <c r="D199" s="437"/>
      <c r="E199" s="496"/>
      <c r="F199" s="497"/>
      <c r="G199" s="498" t="str">
        <f t="shared" si="6"/>
        <v/>
      </c>
      <c r="H199" s="499"/>
      <c r="I199" s="303"/>
      <c r="J199" s="284"/>
    </row>
    <row r="200" spans="2:10" ht="27" hidden="1" customHeight="1">
      <c r="B200" s="285">
        <v>13</v>
      </c>
      <c r="C200" s="436"/>
      <c r="D200" s="437"/>
      <c r="E200" s="496"/>
      <c r="F200" s="497"/>
      <c r="G200" s="498" t="str">
        <f t="shared" si="6"/>
        <v/>
      </c>
      <c r="H200" s="499"/>
      <c r="I200" s="303"/>
      <c r="J200" s="284"/>
    </row>
    <row r="201" spans="2:10" ht="27" hidden="1" customHeight="1">
      <c r="B201" s="285">
        <v>14</v>
      </c>
      <c r="C201" s="436"/>
      <c r="D201" s="437"/>
      <c r="E201" s="496"/>
      <c r="F201" s="497"/>
      <c r="G201" s="498" t="str">
        <f t="shared" si="6"/>
        <v/>
      </c>
      <c r="H201" s="499"/>
      <c r="I201" s="303"/>
      <c r="J201" s="284"/>
    </row>
    <row r="202" spans="2:10" ht="27" hidden="1" customHeight="1">
      <c r="B202" s="285">
        <v>15</v>
      </c>
      <c r="C202" s="436"/>
      <c r="D202" s="437"/>
      <c r="E202" s="496"/>
      <c r="F202" s="497"/>
      <c r="G202" s="498" t="str">
        <f t="shared" si="6"/>
        <v/>
      </c>
      <c r="H202" s="499"/>
      <c r="I202" s="303"/>
      <c r="J202" s="284"/>
    </row>
    <row r="203" spans="2:10" ht="27" hidden="1" customHeight="1">
      <c r="B203" s="285">
        <v>16</v>
      </c>
      <c r="C203" s="436"/>
      <c r="D203" s="437"/>
      <c r="E203" s="496"/>
      <c r="F203" s="497"/>
      <c r="G203" s="498" t="str">
        <f t="shared" si="6"/>
        <v/>
      </c>
      <c r="H203" s="499"/>
      <c r="I203" s="303"/>
      <c r="J203" s="284"/>
    </row>
    <row r="204" spans="2:10" ht="27" hidden="1" customHeight="1">
      <c r="B204" s="285">
        <v>17</v>
      </c>
      <c r="C204" s="436"/>
      <c r="D204" s="437"/>
      <c r="E204" s="496"/>
      <c r="F204" s="497"/>
      <c r="G204" s="498" t="str">
        <f t="shared" si="6"/>
        <v/>
      </c>
      <c r="H204" s="499"/>
      <c r="I204" s="303"/>
      <c r="J204" s="284"/>
    </row>
    <row r="205" spans="2:10" ht="27" hidden="1" customHeight="1">
      <c r="B205" s="285">
        <v>18</v>
      </c>
      <c r="C205" s="436"/>
      <c r="D205" s="437"/>
      <c r="E205" s="496"/>
      <c r="F205" s="497"/>
      <c r="G205" s="498" t="str">
        <f t="shared" si="6"/>
        <v/>
      </c>
      <c r="H205" s="499"/>
      <c r="I205" s="303"/>
      <c r="J205" s="284"/>
    </row>
    <row r="206" spans="2:10" ht="27" hidden="1" customHeight="1">
      <c r="B206" s="285">
        <v>19</v>
      </c>
      <c r="C206" s="436"/>
      <c r="D206" s="437"/>
      <c r="E206" s="496"/>
      <c r="F206" s="497"/>
      <c r="G206" s="498" t="str">
        <f t="shared" si="6"/>
        <v/>
      </c>
      <c r="H206" s="499"/>
      <c r="I206" s="303"/>
      <c r="J206" s="284"/>
    </row>
    <row r="207" spans="2:10" ht="27" hidden="1" customHeight="1">
      <c r="B207" s="285">
        <v>20</v>
      </c>
      <c r="C207" s="436"/>
      <c r="D207" s="437"/>
      <c r="E207" s="496"/>
      <c r="F207" s="497"/>
      <c r="G207" s="498" t="str">
        <f t="shared" si="6"/>
        <v/>
      </c>
      <c r="H207" s="499"/>
      <c r="I207" s="303"/>
      <c r="J207" s="284"/>
    </row>
    <row r="208" spans="2:10" ht="27" hidden="1" customHeight="1">
      <c r="B208" s="444" t="s">
        <v>183</v>
      </c>
      <c r="C208" s="445"/>
      <c r="D208" s="445"/>
      <c r="E208" s="445"/>
      <c r="F208" s="445"/>
      <c r="G208" s="500">
        <f>SUM(G188:H207)</f>
        <v>0</v>
      </c>
      <c r="H208" s="501"/>
      <c r="I208" s="304">
        <f>SUM(I188:I207)</f>
        <v>0</v>
      </c>
      <c r="J208" s="285"/>
    </row>
    <row r="209" spans="2:10" ht="15" hidden="1" customHeight="1">
      <c r="F209" s="286"/>
      <c r="G209" s="286"/>
      <c r="H209" s="287"/>
      <c r="I209" s="287"/>
    </row>
    <row r="210" spans="2:10" ht="15" hidden="1" customHeight="1">
      <c r="B210" s="224" t="s">
        <v>167</v>
      </c>
      <c r="F210" s="286"/>
      <c r="G210" s="286"/>
    </row>
    <row r="211" spans="2:10" ht="15" hidden="1" customHeight="1">
      <c r="B211" s="224" t="s">
        <v>225</v>
      </c>
      <c r="E211" s="289"/>
      <c r="F211" s="286"/>
      <c r="G211" s="286"/>
    </row>
    <row r="212" spans="2:10" ht="15" hidden="1" customHeight="1">
      <c r="B212" s="224" t="s">
        <v>226</v>
      </c>
      <c r="E212" s="232"/>
      <c r="F212" s="286"/>
      <c r="G212" s="286"/>
    </row>
    <row r="213" spans="2:10" ht="15" hidden="1" customHeight="1">
      <c r="B213" s="300" t="s">
        <v>227</v>
      </c>
      <c r="E213" s="232"/>
      <c r="F213" s="286"/>
      <c r="G213" s="286"/>
    </row>
    <row r="214" spans="2:10" ht="15" hidden="1" customHeight="1">
      <c r="E214" s="232"/>
      <c r="F214" s="286"/>
      <c r="G214" s="286"/>
    </row>
    <row r="215" spans="2:10" ht="15" hidden="1" customHeight="1">
      <c r="B215" s="429"/>
      <c r="C215" s="429"/>
      <c r="D215" s="429"/>
      <c r="E215" s="430"/>
      <c r="F215" s="430"/>
      <c r="G215" s="430"/>
      <c r="H215" s="430"/>
      <c r="I215" s="430"/>
      <c r="J215" s="430"/>
    </row>
    <row r="216" spans="2:10" ht="15" hidden="1" customHeight="1">
      <c r="B216" s="279" t="s">
        <v>255</v>
      </c>
      <c r="E216" s="280"/>
      <c r="F216" s="281"/>
      <c r="G216" s="281"/>
      <c r="H216" s="229"/>
      <c r="I216" s="229"/>
      <c r="J216" s="231" t="s">
        <v>252</v>
      </c>
    </row>
    <row r="217" spans="2:10" ht="18" hidden="1" customHeight="1">
      <c r="B217" s="212" t="s">
        <v>229</v>
      </c>
      <c r="C217" s="444" t="s">
        <v>241</v>
      </c>
      <c r="D217" s="445"/>
      <c r="E217" s="444" t="s">
        <v>181</v>
      </c>
      <c r="F217" s="446"/>
      <c r="G217" s="447" t="s">
        <v>237</v>
      </c>
      <c r="H217" s="448"/>
      <c r="I217" s="302" t="s">
        <v>247</v>
      </c>
      <c r="J217" s="282" t="s">
        <v>123</v>
      </c>
    </row>
    <row r="218" spans="2:10" ht="27" hidden="1" customHeight="1">
      <c r="B218" s="283">
        <v>1</v>
      </c>
      <c r="C218" s="436"/>
      <c r="D218" s="437"/>
      <c r="E218" s="496"/>
      <c r="F218" s="497"/>
      <c r="G218" s="498" t="str">
        <f>IF(I218=0, "", ROUNDUP(I218/1.08, 0 ) )</f>
        <v/>
      </c>
      <c r="H218" s="499"/>
      <c r="I218" s="303"/>
      <c r="J218" s="284"/>
    </row>
    <row r="219" spans="2:10" ht="27" hidden="1" customHeight="1">
      <c r="B219" s="283">
        <v>2</v>
      </c>
      <c r="C219" s="436"/>
      <c r="D219" s="437"/>
      <c r="E219" s="496"/>
      <c r="F219" s="497"/>
      <c r="G219" s="498" t="str">
        <f t="shared" ref="G219:G237" si="7">IF(I219=0, "", ROUNDUP(I219/1.08, 0 ) )</f>
        <v/>
      </c>
      <c r="H219" s="499"/>
      <c r="I219" s="303"/>
      <c r="J219" s="284"/>
    </row>
    <row r="220" spans="2:10" ht="27" hidden="1" customHeight="1">
      <c r="B220" s="285">
        <v>3</v>
      </c>
      <c r="C220" s="436"/>
      <c r="D220" s="437"/>
      <c r="E220" s="496"/>
      <c r="F220" s="497"/>
      <c r="G220" s="498" t="str">
        <f t="shared" si="7"/>
        <v/>
      </c>
      <c r="H220" s="499"/>
      <c r="I220" s="303"/>
      <c r="J220" s="284"/>
    </row>
    <row r="221" spans="2:10" ht="27" hidden="1" customHeight="1">
      <c r="B221" s="285">
        <v>4</v>
      </c>
      <c r="C221" s="436"/>
      <c r="D221" s="437"/>
      <c r="E221" s="496"/>
      <c r="F221" s="497"/>
      <c r="G221" s="498" t="str">
        <f t="shared" si="7"/>
        <v/>
      </c>
      <c r="H221" s="499"/>
      <c r="I221" s="303"/>
      <c r="J221" s="284"/>
    </row>
    <row r="222" spans="2:10" ht="27" hidden="1" customHeight="1">
      <c r="B222" s="285">
        <v>5</v>
      </c>
      <c r="C222" s="436"/>
      <c r="D222" s="437"/>
      <c r="E222" s="496"/>
      <c r="F222" s="497"/>
      <c r="G222" s="498" t="str">
        <f t="shared" si="7"/>
        <v/>
      </c>
      <c r="H222" s="499"/>
      <c r="I222" s="303"/>
      <c r="J222" s="284"/>
    </row>
    <row r="223" spans="2:10" ht="27" hidden="1" customHeight="1">
      <c r="B223" s="285">
        <v>6</v>
      </c>
      <c r="C223" s="436"/>
      <c r="D223" s="437"/>
      <c r="E223" s="496"/>
      <c r="F223" s="497"/>
      <c r="G223" s="498" t="str">
        <f t="shared" si="7"/>
        <v/>
      </c>
      <c r="H223" s="499"/>
      <c r="I223" s="303"/>
      <c r="J223" s="284"/>
    </row>
    <row r="224" spans="2:10" ht="27" hidden="1" customHeight="1">
      <c r="B224" s="285">
        <v>7</v>
      </c>
      <c r="C224" s="436"/>
      <c r="D224" s="437"/>
      <c r="E224" s="496"/>
      <c r="F224" s="497"/>
      <c r="G224" s="498" t="str">
        <f t="shared" si="7"/>
        <v/>
      </c>
      <c r="H224" s="499"/>
      <c r="I224" s="303"/>
      <c r="J224" s="284"/>
    </row>
    <row r="225" spans="2:10" ht="27" hidden="1" customHeight="1">
      <c r="B225" s="285">
        <v>8</v>
      </c>
      <c r="C225" s="436"/>
      <c r="D225" s="437"/>
      <c r="E225" s="496"/>
      <c r="F225" s="497"/>
      <c r="G225" s="498" t="str">
        <f t="shared" si="7"/>
        <v/>
      </c>
      <c r="H225" s="499"/>
      <c r="I225" s="303"/>
      <c r="J225" s="284"/>
    </row>
    <row r="226" spans="2:10" ht="27" hidden="1" customHeight="1">
      <c r="B226" s="285">
        <v>9</v>
      </c>
      <c r="C226" s="436"/>
      <c r="D226" s="437"/>
      <c r="E226" s="496"/>
      <c r="F226" s="497"/>
      <c r="G226" s="498" t="str">
        <f t="shared" si="7"/>
        <v/>
      </c>
      <c r="H226" s="499"/>
      <c r="I226" s="303"/>
      <c r="J226" s="284"/>
    </row>
    <row r="227" spans="2:10" ht="27" hidden="1" customHeight="1">
      <c r="B227" s="285">
        <v>10</v>
      </c>
      <c r="C227" s="436"/>
      <c r="D227" s="437"/>
      <c r="E227" s="496"/>
      <c r="F227" s="497"/>
      <c r="G227" s="498" t="str">
        <f t="shared" si="7"/>
        <v/>
      </c>
      <c r="H227" s="499"/>
      <c r="I227" s="303"/>
      <c r="J227" s="284"/>
    </row>
    <row r="228" spans="2:10" ht="27" hidden="1" customHeight="1">
      <c r="B228" s="285">
        <v>11</v>
      </c>
      <c r="C228" s="436"/>
      <c r="D228" s="437"/>
      <c r="E228" s="496"/>
      <c r="F228" s="497"/>
      <c r="G228" s="498" t="str">
        <f t="shared" si="7"/>
        <v/>
      </c>
      <c r="H228" s="499"/>
      <c r="I228" s="303"/>
      <c r="J228" s="284"/>
    </row>
    <row r="229" spans="2:10" ht="27" hidden="1" customHeight="1">
      <c r="B229" s="285">
        <v>12</v>
      </c>
      <c r="C229" s="436"/>
      <c r="D229" s="437"/>
      <c r="E229" s="496"/>
      <c r="F229" s="497"/>
      <c r="G229" s="498" t="str">
        <f t="shared" si="7"/>
        <v/>
      </c>
      <c r="H229" s="499"/>
      <c r="I229" s="303"/>
      <c r="J229" s="284"/>
    </row>
    <row r="230" spans="2:10" ht="27" hidden="1" customHeight="1">
      <c r="B230" s="285">
        <v>13</v>
      </c>
      <c r="C230" s="436"/>
      <c r="D230" s="437"/>
      <c r="E230" s="496"/>
      <c r="F230" s="497"/>
      <c r="G230" s="498" t="str">
        <f t="shared" si="7"/>
        <v/>
      </c>
      <c r="H230" s="499"/>
      <c r="I230" s="303"/>
      <c r="J230" s="284"/>
    </row>
    <row r="231" spans="2:10" ht="27" hidden="1" customHeight="1">
      <c r="B231" s="285">
        <v>14</v>
      </c>
      <c r="C231" s="436"/>
      <c r="D231" s="437"/>
      <c r="E231" s="496"/>
      <c r="F231" s="497"/>
      <c r="G231" s="498" t="str">
        <f t="shared" si="7"/>
        <v/>
      </c>
      <c r="H231" s="499"/>
      <c r="I231" s="303"/>
      <c r="J231" s="284"/>
    </row>
    <row r="232" spans="2:10" ht="27" hidden="1" customHeight="1">
      <c r="B232" s="285">
        <v>15</v>
      </c>
      <c r="C232" s="436"/>
      <c r="D232" s="437"/>
      <c r="E232" s="496"/>
      <c r="F232" s="497"/>
      <c r="G232" s="498" t="str">
        <f t="shared" si="7"/>
        <v/>
      </c>
      <c r="H232" s="499"/>
      <c r="I232" s="303"/>
      <c r="J232" s="284"/>
    </row>
    <row r="233" spans="2:10" ht="27" hidden="1" customHeight="1">
      <c r="B233" s="285">
        <v>16</v>
      </c>
      <c r="C233" s="436"/>
      <c r="D233" s="437"/>
      <c r="E233" s="496"/>
      <c r="F233" s="497"/>
      <c r="G233" s="498" t="str">
        <f t="shared" si="7"/>
        <v/>
      </c>
      <c r="H233" s="499"/>
      <c r="I233" s="303"/>
      <c r="J233" s="284"/>
    </row>
    <row r="234" spans="2:10" ht="27" hidden="1" customHeight="1">
      <c r="B234" s="285">
        <v>17</v>
      </c>
      <c r="C234" s="436"/>
      <c r="D234" s="437"/>
      <c r="E234" s="496"/>
      <c r="F234" s="497"/>
      <c r="G234" s="498" t="str">
        <f t="shared" si="7"/>
        <v/>
      </c>
      <c r="H234" s="499"/>
      <c r="I234" s="303"/>
      <c r="J234" s="284"/>
    </row>
    <row r="235" spans="2:10" ht="27" hidden="1" customHeight="1">
      <c r="B235" s="285">
        <v>18</v>
      </c>
      <c r="C235" s="436"/>
      <c r="D235" s="437"/>
      <c r="E235" s="496"/>
      <c r="F235" s="497"/>
      <c r="G235" s="498" t="str">
        <f t="shared" si="7"/>
        <v/>
      </c>
      <c r="H235" s="499"/>
      <c r="I235" s="303"/>
      <c r="J235" s="284"/>
    </row>
    <row r="236" spans="2:10" ht="27" hidden="1" customHeight="1">
      <c r="B236" s="285">
        <v>19</v>
      </c>
      <c r="C236" s="436"/>
      <c r="D236" s="437"/>
      <c r="E236" s="496"/>
      <c r="F236" s="497"/>
      <c r="G236" s="498" t="str">
        <f t="shared" si="7"/>
        <v/>
      </c>
      <c r="H236" s="499"/>
      <c r="I236" s="303"/>
      <c r="J236" s="284"/>
    </row>
    <row r="237" spans="2:10" ht="27" hidden="1" customHeight="1">
      <c r="B237" s="285">
        <v>20</v>
      </c>
      <c r="C237" s="436"/>
      <c r="D237" s="437"/>
      <c r="E237" s="496"/>
      <c r="F237" s="497"/>
      <c r="G237" s="498" t="str">
        <f t="shared" si="7"/>
        <v/>
      </c>
      <c r="H237" s="499"/>
      <c r="I237" s="303"/>
      <c r="J237" s="284"/>
    </row>
    <row r="238" spans="2:10" ht="27" hidden="1" customHeight="1">
      <c r="B238" s="444" t="s">
        <v>183</v>
      </c>
      <c r="C238" s="445"/>
      <c r="D238" s="445"/>
      <c r="E238" s="445"/>
      <c r="F238" s="445"/>
      <c r="G238" s="500">
        <f>SUM(G218:H237)</f>
        <v>0</v>
      </c>
      <c r="H238" s="501"/>
      <c r="I238" s="304">
        <f>SUM(I218:I237)</f>
        <v>0</v>
      </c>
      <c r="J238" s="285"/>
    </row>
    <row r="239" spans="2:10" ht="15" hidden="1" customHeight="1">
      <c r="F239" s="286"/>
      <c r="G239" s="286"/>
      <c r="H239" s="287"/>
      <c r="I239" s="287"/>
    </row>
    <row r="240" spans="2:10" ht="15" hidden="1" customHeight="1">
      <c r="B240" s="224" t="s">
        <v>167</v>
      </c>
      <c r="F240" s="286"/>
      <c r="G240" s="286"/>
    </row>
    <row r="241" spans="2:10" ht="15" hidden="1" customHeight="1">
      <c r="B241" s="224" t="s">
        <v>225</v>
      </c>
      <c r="E241" s="289"/>
      <c r="F241" s="286"/>
      <c r="G241" s="286"/>
    </row>
    <row r="242" spans="2:10" ht="15" hidden="1" customHeight="1">
      <c r="B242" s="224" t="s">
        <v>226</v>
      </c>
      <c r="E242" s="232"/>
      <c r="F242" s="286"/>
      <c r="G242" s="286"/>
    </row>
    <row r="243" spans="2:10" ht="15" hidden="1" customHeight="1">
      <c r="B243" s="300" t="s">
        <v>227</v>
      </c>
      <c r="E243" s="232"/>
      <c r="F243" s="286"/>
      <c r="G243" s="286"/>
    </row>
    <row r="244" spans="2:10" ht="15" hidden="1" customHeight="1">
      <c r="E244" s="232"/>
      <c r="F244" s="286"/>
      <c r="G244" s="286"/>
    </row>
    <row r="245" spans="2:10" ht="15" hidden="1" customHeight="1">
      <c r="B245" s="429"/>
      <c r="C245" s="429"/>
      <c r="D245" s="429"/>
      <c r="E245" s="430"/>
      <c r="F245" s="430"/>
      <c r="G245" s="430"/>
      <c r="H245" s="430"/>
      <c r="I245" s="430"/>
      <c r="J245" s="430"/>
    </row>
    <row r="246" spans="2:10" ht="15" hidden="1" customHeight="1">
      <c r="B246" s="279" t="s">
        <v>256</v>
      </c>
      <c r="E246" s="280"/>
      <c r="F246" s="281"/>
      <c r="G246" s="281"/>
      <c r="H246" s="229"/>
      <c r="I246" s="229"/>
      <c r="J246" s="231" t="s">
        <v>252</v>
      </c>
    </row>
    <row r="247" spans="2:10" ht="18" hidden="1" customHeight="1">
      <c r="B247" s="212" t="s">
        <v>245</v>
      </c>
      <c r="C247" s="444" t="s">
        <v>241</v>
      </c>
      <c r="D247" s="445"/>
      <c r="E247" s="444" t="s">
        <v>181</v>
      </c>
      <c r="F247" s="446"/>
      <c r="G247" s="447" t="s">
        <v>231</v>
      </c>
      <c r="H247" s="448"/>
      <c r="I247" s="302" t="s">
        <v>242</v>
      </c>
      <c r="J247" s="282" t="s">
        <v>123</v>
      </c>
    </row>
    <row r="248" spans="2:10" ht="27" hidden="1" customHeight="1">
      <c r="B248" s="283">
        <v>1</v>
      </c>
      <c r="C248" s="436"/>
      <c r="D248" s="437"/>
      <c r="E248" s="496"/>
      <c r="F248" s="497"/>
      <c r="G248" s="498" t="str">
        <f>IF(I248=0, "", ROUNDUP(I248/1.08, 0 ) )</f>
        <v/>
      </c>
      <c r="H248" s="499"/>
      <c r="I248" s="303"/>
      <c r="J248" s="284"/>
    </row>
    <row r="249" spans="2:10" ht="27" hidden="1" customHeight="1">
      <c r="B249" s="283">
        <v>2</v>
      </c>
      <c r="C249" s="436"/>
      <c r="D249" s="437"/>
      <c r="E249" s="496"/>
      <c r="F249" s="497"/>
      <c r="G249" s="498" t="str">
        <f t="shared" ref="G249:G267" si="8">IF(I249=0, "", ROUNDUP(I249/1.08, 0 ) )</f>
        <v/>
      </c>
      <c r="H249" s="499"/>
      <c r="I249" s="303"/>
      <c r="J249" s="284"/>
    </row>
    <row r="250" spans="2:10" ht="27" hidden="1" customHeight="1">
      <c r="B250" s="285">
        <v>3</v>
      </c>
      <c r="C250" s="436"/>
      <c r="D250" s="437"/>
      <c r="E250" s="496"/>
      <c r="F250" s="497"/>
      <c r="G250" s="498" t="str">
        <f t="shared" si="8"/>
        <v/>
      </c>
      <c r="H250" s="499"/>
      <c r="I250" s="303"/>
      <c r="J250" s="284"/>
    </row>
    <row r="251" spans="2:10" ht="27" hidden="1" customHeight="1">
      <c r="B251" s="285">
        <v>4</v>
      </c>
      <c r="C251" s="436"/>
      <c r="D251" s="437"/>
      <c r="E251" s="496"/>
      <c r="F251" s="497"/>
      <c r="G251" s="498" t="str">
        <f t="shared" si="8"/>
        <v/>
      </c>
      <c r="H251" s="499"/>
      <c r="I251" s="303"/>
      <c r="J251" s="284"/>
    </row>
    <row r="252" spans="2:10" ht="27" hidden="1" customHeight="1">
      <c r="B252" s="285">
        <v>5</v>
      </c>
      <c r="C252" s="436"/>
      <c r="D252" s="437"/>
      <c r="E252" s="496"/>
      <c r="F252" s="497"/>
      <c r="G252" s="498" t="str">
        <f t="shared" si="8"/>
        <v/>
      </c>
      <c r="H252" s="499"/>
      <c r="I252" s="303"/>
      <c r="J252" s="284"/>
    </row>
    <row r="253" spans="2:10" ht="27" hidden="1" customHeight="1">
      <c r="B253" s="285">
        <v>6</v>
      </c>
      <c r="C253" s="436"/>
      <c r="D253" s="437"/>
      <c r="E253" s="496"/>
      <c r="F253" s="497"/>
      <c r="G253" s="498" t="str">
        <f t="shared" si="8"/>
        <v/>
      </c>
      <c r="H253" s="499"/>
      <c r="I253" s="303"/>
      <c r="J253" s="284"/>
    </row>
    <row r="254" spans="2:10" ht="27" hidden="1" customHeight="1">
      <c r="B254" s="285">
        <v>7</v>
      </c>
      <c r="C254" s="436"/>
      <c r="D254" s="437"/>
      <c r="E254" s="496"/>
      <c r="F254" s="497"/>
      <c r="G254" s="498" t="str">
        <f t="shared" si="8"/>
        <v/>
      </c>
      <c r="H254" s="499"/>
      <c r="I254" s="303"/>
      <c r="J254" s="284"/>
    </row>
    <row r="255" spans="2:10" ht="27" hidden="1" customHeight="1">
      <c r="B255" s="285">
        <v>8</v>
      </c>
      <c r="C255" s="436"/>
      <c r="D255" s="437"/>
      <c r="E255" s="496"/>
      <c r="F255" s="497"/>
      <c r="G255" s="498" t="str">
        <f t="shared" si="8"/>
        <v/>
      </c>
      <c r="H255" s="499"/>
      <c r="I255" s="303"/>
      <c r="J255" s="284"/>
    </row>
    <row r="256" spans="2:10" ht="27" hidden="1" customHeight="1">
      <c r="B256" s="285">
        <v>9</v>
      </c>
      <c r="C256" s="436"/>
      <c r="D256" s="437"/>
      <c r="E256" s="496"/>
      <c r="F256" s="497"/>
      <c r="G256" s="498" t="str">
        <f t="shared" si="8"/>
        <v/>
      </c>
      <c r="H256" s="499"/>
      <c r="I256" s="303"/>
      <c r="J256" s="284"/>
    </row>
    <row r="257" spans="2:10" ht="27" hidden="1" customHeight="1">
      <c r="B257" s="285">
        <v>10</v>
      </c>
      <c r="C257" s="436"/>
      <c r="D257" s="437"/>
      <c r="E257" s="496"/>
      <c r="F257" s="497"/>
      <c r="G257" s="498" t="str">
        <f t="shared" si="8"/>
        <v/>
      </c>
      <c r="H257" s="499"/>
      <c r="I257" s="303"/>
      <c r="J257" s="284"/>
    </row>
    <row r="258" spans="2:10" ht="27" hidden="1" customHeight="1">
      <c r="B258" s="285">
        <v>11</v>
      </c>
      <c r="C258" s="436"/>
      <c r="D258" s="437"/>
      <c r="E258" s="496"/>
      <c r="F258" s="497"/>
      <c r="G258" s="498" t="str">
        <f t="shared" si="8"/>
        <v/>
      </c>
      <c r="H258" s="499"/>
      <c r="I258" s="303"/>
      <c r="J258" s="284"/>
    </row>
    <row r="259" spans="2:10" ht="27" hidden="1" customHeight="1">
      <c r="B259" s="285">
        <v>12</v>
      </c>
      <c r="C259" s="436"/>
      <c r="D259" s="437"/>
      <c r="E259" s="496"/>
      <c r="F259" s="497"/>
      <c r="G259" s="498" t="str">
        <f t="shared" si="8"/>
        <v/>
      </c>
      <c r="H259" s="499"/>
      <c r="I259" s="303"/>
      <c r="J259" s="284"/>
    </row>
    <row r="260" spans="2:10" ht="27" hidden="1" customHeight="1">
      <c r="B260" s="285">
        <v>13</v>
      </c>
      <c r="C260" s="436"/>
      <c r="D260" s="437"/>
      <c r="E260" s="496"/>
      <c r="F260" s="497"/>
      <c r="G260" s="498" t="str">
        <f t="shared" si="8"/>
        <v/>
      </c>
      <c r="H260" s="499"/>
      <c r="I260" s="303"/>
      <c r="J260" s="284"/>
    </row>
    <row r="261" spans="2:10" ht="27" hidden="1" customHeight="1">
      <c r="B261" s="285">
        <v>14</v>
      </c>
      <c r="C261" s="436"/>
      <c r="D261" s="437"/>
      <c r="E261" s="496"/>
      <c r="F261" s="497"/>
      <c r="G261" s="498" t="str">
        <f t="shared" si="8"/>
        <v/>
      </c>
      <c r="H261" s="499"/>
      <c r="I261" s="303"/>
      <c r="J261" s="284"/>
    </row>
    <row r="262" spans="2:10" ht="27" hidden="1" customHeight="1">
      <c r="B262" s="285">
        <v>15</v>
      </c>
      <c r="C262" s="436"/>
      <c r="D262" s="437"/>
      <c r="E262" s="496"/>
      <c r="F262" s="497"/>
      <c r="G262" s="498" t="str">
        <f t="shared" si="8"/>
        <v/>
      </c>
      <c r="H262" s="499"/>
      <c r="I262" s="303"/>
      <c r="J262" s="284"/>
    </row>
    <row r="263" spans="2:10" ht="27" hidden="1" customHeight="1">
      <c r="B263" s="285">
        <v>16</v>
      </c>
      <c r="C263" s="436"/>
      <c r="D263" s="437"/>
      <c r="E263" s="496"/>
      <c r="F263" s="497"/>
      <c r="G263" s="498" t="str">
        <f t="shared" si="8"/>
        <v/>
      </c>
      <c r="H263" s="499"/>
      <c r="I263" s="303"/>
      <c r="J263" s="284"/>
    </row>
    <row r="264" spans="2:10" ht="27" hidden="1" customHeight="1">
      <c r="B264" s="285">
        <v>17</v>
      </c>
      <c r="C264" s="436"/>
      <c r="D264" s="437"/>
      <c r="E264" s="496"/>
      <c r="F264" s="497"/>
      <c r="G264" s="498" t="str">
        <f t="shared" si="8"/>
        <v/>
      </c>
      <c r="H264" s="499"/>
      <c r="I264" s="303"/>
      <c r="J264" s="284"/>
    </row>
    <row r="265" spans="2:10" ht="27" hidden="1" customHeight="1">
      <c r="B265" s="285">
        <v>18</v>
      </c>
      <c r="C265" s="436"/>
      <c r="D265" s="437"/>
      <c r="E265" s="496"/>
      <c r="F265" s="497"/>
      <c r="G265" s="498" t="str">
        <f t="shared" si="8"/>
        <v/>
      </c>
      <c r="H265" s="499"/>
      <c r="I265" s="303"/>
      <c r="J265" s="284"/>
    </row>
    <row r="266" spans="2:10" ht="27" hidden="1" customHeight="1">
      <c r="B266" s="285">
        <v>19</v>
      </c>
      <c r="C266" s="436"/>
      <c r="D266" s="437"/>
      <c r="E266" s="496"/>
      <c r="F266" s="497"/>
      <c r="G266" s="498" t="str">
        <f t="shared" si="8"/>
        <v/>
      </c>
      <c r="H266" s="499"/>
      <c r="I266" s="303"/>
      <c r="J266" s="284"/>
    </row>
    <row r="267" spans="2:10" ht="27" hidden="1" customHeight="1">
      <c r="B267" s="285">
        <v>20</v>
      </c>
      <c r="C267" s="436"/>
      <c r="D267" s="437"/>
      <c r="E267" s="496"/>
      <c r="F267" s="497"/>
      <c r="G267" s="498" t="str">
        <f t="shared" si="8"/>
        <v/>
      </c>
      <c r="H267" s="499"/>
      <c r="I267" s="303"/>
      <c r="J267" s="284"/>
    </row>
    <row r="268" spans="2:10" ht="27" hidden="1" customHeight="1">
      <c r="B268" s="444" t="s">
        <v>183</v>
      </c>
      <c r="C268" s="445"/>
      <c r="D268" s="445"/>
      <c r="E268" s="445"/>
      <c r="F268" s="445"/>
      <c r="G268" s="500">
        <f>SUM(G248:H267)</f>
        <v>0</v>
      </c>
      <c r="H268" s="501"/>
      <c r="I268" s="304">
        <f>SUM(I248:I267)</f>
        <v>0</v>
      </c>
      <c r="J268" s="285"/>
    </row>
    <row r="269" spans="2:10" ht="15" hidden="1" customHeight="1">
      <c r="F269" s="286"/>
      <c r="G269" s="286"/>
      <c r="H269" s="287"/>
      <c r="I269" s="287"/>
    </row>
    <row r="270" spans="2:10" ht="15" hidden="1" customHeight="1">
      <c r="B270" s="224" t="s">
        <v>167</v>
      </c>
      <c r="F270" s="286"/>
      <c r="G270" s="286"/>
    </row>
    <row r="271" spans="2:10" ht="15" hidden="1" customHeight="1">
      <c r="B271" s="224" t="s">
        <v>225</v>
      </c>
      <c r="E271" s="289"/>
      <c r="F271" s="286"/>
      <c r="G271" s="286"/>
    </row>
    <row r="272" spans="2:10" ht="15" hidden="1" customHeight="1">
      <c r="B272" s="224" t="s">
        <v>226</v>
      </c>
      <c r="E272" s="232"/>
      <c r="F272" s="286"/>
      <c r="G272" s="286"/>
    </row>
    <row r="273" spans="2:10" ht="15" hidden="1" customHeight="1">
      <c r="B273" s="300" t="s">
        <v>227</v>
      </c>
      <c r="E273" s="232"/>
      <c r="F273" s="286"/>
      <c r="G273" s="286"/>
    </row>
    <row r="274" spans="2:10" ht="15" hidden="1" customHeight="1">
      <c r="E274" s="232"/>
      <c r="F274" s="286"/>
      <c r="G274" s="286"/>
    </row>
    <row r="275" spans="2:10" ht="15" hidden="1" customHeight="1">
      <c r="B275" s="429"/>
      <c r="C275" s="429"/>
      <c r="D275" s="429"/>
      <c r="E275" s="430"/>
      <c r="F275" s="430"/>
      <c r="G275" s="430"/>
      <c r="H275" s="430"/>
      <c r="I275" s="430"/>
      <c r="J275" s="430"/>
    </row>
    <row r="276" spans="2:10" ht="15" hidden="1" customHeight="1">
      <c r="B276" s="279" t="s">
        <v>257</v>
      </c>
      <c r="E276" s="280"/>
      <c r="F276" s="281"/>
      <c r="G276" s="281"/>
      <c r="H276" s="229"/>
      <c r="I276" s="229"/>
      <c r="J276" s="231" t="s">
        <v>252</v>
      </c>
    </row>
    <row r="277" spans="2:10" ht="18" hidden="1" customHeight="1">
      <c r="B277" s="212" t="s">
        <v>245</v>
      </c>
      <c r="C277" s="444" t="s">
        <v>241</v>
      </c>
      <c r="D277" s="445"/>
      <c r="E277" s="444" t="s">
        <v>181</v>
      </c>
      <c r="F277" s="446"/>
      <c r="G277" s="447" t="s">
        <v>254</v>
      </c>
      <c r="H277" s="448"/>
      <c r="I277" s="302" t="s">
        <v>242</v>
      </c>
      <c r="J277" s="282" t="s">
        <v>123</v>
      </c>
    </row>
    <row r="278" spans="2:10" ht="27" hidden="1" customHeight="1">
      <c r="B278" s="283">
        <v>1</v>
      </c>
      <c r="C278" s="436"/>
      <c r="D278" s="437"/>
      <c r="E278" s="496"/>
      <c r="F278" s="497"/>
      <c r="G278" s="498" t="str">
        <f>IF(I278=0, "", ROUNDUP(I278/1.08, 0 ) )</f>
        <v/>
      </c>
      <c r="H278" s="499"/>
      <c r="I278" s="303"/>
      <c r="J278" s="284"/>
    </row>
    <row r="279" spans="2:10" ht="27" hidden="1" customHeight="1">
      <c r="B279" s="283">
        <v>2</v>
      </c>
      <c r="C279" s="436"/>
      <c r="D279" s="437"/>
      <c r="E279" s="496"/>
      <c r="F279" s="497"/>
      <c r="G279" s="498" t="str">
        <f t="shared" ref="G279:G297" si="9">IF(I279=0, "", ROUNDUP(I279/1.08, 0 ) )</f>
        <v/>
      </c>
      <c r="H279" s="499"/>
      <c r="I279" s="303"/>
      <c r="J279" s="284"/>
    </row>
    <row r="280" spans="2:10" ht="27" hidden="1" customHeight="1">
      <c r="B280" s="285">
        <v>3</v>
      </c>
      <c r="C280" s="436"/>
      <c r="D280" s="437"/>
      <c r="E280" s="496"/>
      <c r="F280" s="497"/>
      <c r="G280" s="498" t="str">
        <f t="shared" si="9"/>
        <v/>
      </c>
      <c r="H280" s="499"/>
      <c r="I280" s="303"/>
      <c r="J280" s="284"/>
    </row>
    <row r="281" spans="2:10" ht="27" hidden="1" customHeight="1">
      <c r="B281" s="285">
        <v>4</v>
      </c>
      <c r="C281" s="436"/>
      <c r="D281" s="437"/>
      <c r="E281" s="496"/>
      <c r="F281" s="497"/>
      <c r="G281" s="498" t="str">
        <f t="shared" si="9"/>
        <v/>
      </c>
      <c r="H281" s="499"/>
      <c r="I281" s="303"/>
      <c r="J281" s="284"/>
    </row>
    <row r="282" spans="2:10" ht="27" hidden="1" customHeight="1">
      <c r="B282" s="285">
        <v>5</v>
      </c>
      <c r="C282" s="436"/>
      <c r="D282" s="437"/>
      <c r="E282" s="496"/>
      <c r="F282" s="497"/>
      <c r="G282" s="498" t="str">
        <f t="shared" si="9"/>
        <v/>
      </c>
      <c r="H282" s="499"/>
      <c r="I282" s="303"/>
      <c r="J282" s="284"/>
    </row>
    <row r="283" spans="2:10" ht="27" hidden="1" customHeight="1">
      <c r="B283" s="285">
        <v>6</v>
      </c>
      <c r="C283" s="436"/>
      <c r="D283" s="437"/>
      <c r="E283" s="496"/>
      <c r="F283" s="497"/>
      <c r="G283" s="498" t="str">
        <f t="shared" si="9"/>
        <v/>
      </c>
      <c r="H283" s="499"/>
      <c r="I283" s="303"/>
      <c r="J283" s="284"/>
    </row>
    <row r="284" spans="2:10" ht="27" hidden="1" customHeight="1">
      <c r="B284" s="285">
        <v>7</v>
      </c>
      <c r="C284" s="436"/>
      <c r="D284" s="437"/>
      <c r="E284" s="496"/>
      <c r="F284" s="497"/>
      <c r="G284" s="498" t="str">
        <f t="shared" si="9"/>
        <v/>
      </c>
      <c r="H284" s="499"/>
      <c r="I284" s="303"/>
      <c r="J284" s="284"/>
    </row>
    <row r="285" spans="2:10" ht="27" hidden="1" customHeight="1">
      <c r="B285" s="285">
        <v>8</v>
      </c>
      <c r="C285" s="436"/>
      <c r="D285" s="437"/>
      <c r="E285" s="496"/>
      <c r="F285" s="497"/>
      <c r="G285" s="498" t="str">
        <f t="shared" si="9"/>
        <v/>
      </c>
      <c r="H285" s="499"/>
      <c r="I285" s="303"/>
      <c r="J285" s="284"/>
    </row>
    <row r="286" spans="2:10" ht="27" hidden="1" customHeight="1">
      <c r="B286" s="285">
        <v>9</v>
      </c>
      <c r="C286" s="436"/>
      <c r="D286" s="437"/>
      <c r="E286" s="496"/>
      <c r="F286" s="497"/>
      <c r="G286" s="498" t="str">
        <f t="shared" si="9"/>
        <v/>
      </c>
      <c r="H286" s="499"/>
      <c r="I286" s="303"/>
      <c r="J286" s="284"/>
    </row>
    <row r="287" spans="2:10" ht="27" hidden="1" customHeight="1">
      <c r="B287" s="285">
        <v>10</v>
      </c>
      <c r="C287" s="436"/>
      <c r="D287" s="437"/>
      <c r="E287" s="496"/>
      <c r="F287" s="497"/>
      <c r="G287" s="498" t="str">
        <f t="shared" si="9"/>
        <v/>
      </c>
      <c r="H287" s="499"/>
      <c r="I287" s="303"/>
      <c r="J287" s="284"/>
    </row>
    <row r="288" spans="2:10" ht="27" hidden="1" customHeight="1">
      <c r="B288" s="285">
        <v>11</v>
      </c>
      <c r="C288" s="436"/>
      <c r="D288" s="437"/>
      <c r="E288" s="496"/>
      <c r="F288" s="497"/>
      <c r="G288" s="498" t="str">
        <f t="shared" si="9"/>
        <v/>
      </c>
      <c r="H288" s="499"/>
      <c r="I288" s="303"/>
      <c r="J288" s="284"/>
    </row>
    <row r="289" spans="2:10" ht="27" hidden="1" customHeight="1">
      <c r="B289" s="285">
        <v>12</v>
      </c>
      <c r="C289" s="436"/>
      <c r="D289" s="437"/>
      <c r="E289" s="496"/>
      <c r="F289" s="497"/>
      <c r="G289" s="498" t="str">
        <f t="shared" si="9"/>
        <v/>
      </c>
      <c r="H289" s="499"/>
      <c r="I289" s="303"/>
      <c r="J289" s="284"/>
    </row>
    <row r="290" spans="2:10" ht="27" hidden="1" customHeight="1">
      <c r="B290" s="285">
        <v>13</v>
      </c>
      <c r="C290" s="436"/>
      <c r="D290" s="437"/>
      <c r="E290" s="496"/>
      <c r="F290" s="497"/>
      <c r="G290" s="498" t="str">
        <f t="shared" si="9"/>
        <v/>
      </c>
      <c r="H290" s="499"/>
      <c r="I290" s="303"/>
      <c r="J290" s="284"/>
    </row>
    <row r="291" spans="2:10" ht="27" hidden="1" customHeight="1">
      <c r="B291" s="285">
        <v>14</v>
      </c>
      <c r="C291" s="436"/>
      <c r="D291" s="437"/>
      <c r="E291" s="496"/>
      <c r="F291" s="497"/>
      <c r="G291" s="498" t="str">
        <f t="shared" si="9"/>
        <v/>
      </c>
      <c r="H291" s="499"/>
      <c r="I291" s="303"/>
      <c r="J291" s="284"/>
    </row>
    <row r="292" spans="2:10" ht="27" hidden="1" customHeight="1">
      <c r="B292" s="285">
        <v>15</v>
      </c>
      <c r="C292" s="436"/>
      <c r="D292" s="437"/>
      <c r="E292" s="496"/>
      <c r="F292" s="497"/>
      <c r="G292" s="498" t="str">
        <f t="shared" si="9"/>
        <v/>
      </c>
      <c r="H292" s="499"/>
      <c r="I292" s="303"/>
      <c r="J292" s="284"/>
    </row>
    <row r="293" spans="2:10" ht="27" hidden="1" customHeight="1">
      <c r="B293" s="285">
        <v>16</v>
      </c>
      <c r="C293" s="436"/>
      <c r="D293" s="437"/>
      <c r="E293" s="496"/>
      <c r="F293" s="497"/>
      <c r="G293" s="498" t="str">
        <f t="shared" si="9"/>
        <v/>
      </c>
      <c r="H293" s="499"/>
      <c r="I293" s="303"/>
      <c r="J293" s="284"/>
    </row>
    <row r="294" spans="2:10" ht="27" hidden="1" customHeight="1">
      <c r="B294" s="285">
        <v>17</v>
      </c>
      <c r="C294" s="436"/>
      <c r="D294" s="437"/>
      <c r="E294" s="496"/>
      <c r="F294" s="497"/>
      <c r="G294" s="498" t="str">
        <f t="shared" si="9"/>
        <v/>
      </c>
      <c r="H294" s="499"/>
      <c r="I294" s="303"/>
      <c r="J294" s="284"/>
    </row>
    <row r="295" spans="2:10" ht="27" hidden="1" customHeight="1">
      <c r="B295" s="285">
        <v>18</v>
      </c>
      <c r="C295" s="436"/>
      <c r="D295" s="437"/>
      <c r="E295" s="496"/>
      <c r="F295" s="497"/>
      <c r="G295" s="498" t="str">
        <f t="shared" si="9"/>
        <v/>
      </c>
      <c r="H295" s="499"/>
      <c r="I295" s="303"/>
      <c r="J295" s="284"/>
    </row>
    <row r="296" spans="2:10" ht="27" hidden="1" customHeight="1">
      <c r="B296" s="285">
        <v>19</v>
      </c>
      <c r="C296" s="436"/>
      <c r="D296" s="437"/>
      <c r="E296" s="496"/>
      <c r="F296" s="497"/>
      <c r="G296" s="498" t="str">
        <f t="shared" si="9"/>
        <v/>
      </c>
      <c r="H296" s="499"/>
      <c r="I296" s="303"/>
      <c r="J296" s="284"/>
    </row>
    <row r="297" spans="2:10" ht="27" hidden="1" customHeight="1">
      <c r="B297" s="285">
        <v>20</v>
      </c>
      <c r="C297" s="436"/>
      <c r="D297" s="437"/>
      <c r="E297" s="496"/>
      <c r="F297" s="497"/>
      <c r="G297" s="498" t="str">
        <f t="shared" si="9"/>
        <v/>
      </c>
      <c r="H297" s="499"/>
      <c r="I297" s="303"/>
      <c r="J297" s="284"/>
    </row>
    <row r="298" spans="2:10" ht="27" hidden="1" customHeight="1">
      <c r="B298" s="444" t="s">
        <v>183</v>
      </c>
      <c r="C298" s="445"/>
      <c r="D298" s="445"/>
      <c r="E298" s="445"/>
      <c r="F298" s="445"/>
      <c r="G298" s="500">
        <f>SUM(G278:H297)</f>
        <v>0</v>
      </c>
      <c r="H298" s="501"/>
      <c r="I298" s="304">
        <f>SUM(I278:I297)</f>
        <v>0</v>
      </c>
      <c r="J298" s="285"/>
    </row>
    <row r="299" spans="2:10" ht="15" hidden="1" customHeight="1">
      <c r="F299" s="286"/>
      <c r="G299" s="286"/>
      <c r="H299" s="287"/>
      <c r="I299" s="287"/>
    </row>
    <row r="300" spans="2:10" ht="15" hidden="1" customHeight="1">
      <c r="B300" s="224" t="s">
        <v>167</v>
      </c>
      <c r="F300" s="286"/>
      <c r="G300" s="286"/>
    </row>
    <row r="301" spans="2:10" ht="15" hidden="1" customHeight="1">
      <c r="B301" s="224" t="s">
        <v>225</v>
      </c>
      <c r="E301" s="289"/>
      <c r="F301" s="286"/>
      <c r="G301" s="286"/>
    </row>
    <row r="302" spans="2:10" ht="15" hidden="1" customHeight="1">
      <c r="B302" s="224" t="s">
        <v>226</v>
      </c>
      <c r="E302" s="232"/>
      <c r="F302" s="286"/>
      <c r="G302" s="286"/>
    </row>
    <row r="303" spans="2:10" ht="15" hidden="1" customHeight="1">
      <c r="B303" s="300" t="s">
        <v>227</v>
      </c>
      <c r="E303" s="232"/>
      <c r="F303" s="286"/>
      <c r="G303" s="286"/>
    </row>
    <row r="304" spans="2:10" ht="15" hidden="1" customHeight="1">
      <c r="E304" s="232"/>
      <c r="F304" s="286"/>
      <c r="G304" s="286"/>
    </row>
    <row r="305" spans="2:10" ht="15" hidden="1" customHeight="1">
      <c r="B305" s="429"/>
      <c r="C305" s="429"/>
      <c r="D305" s="429"/>
      <c r="E305" s="430"/>
      <c r="F305" s="430"/>
      <c r="G305" s="430"/>
      <c r="H305" s="430"/>
      <c r="I305" s="430"/>
      <c r="J305" s="430"/>
    </row>
    <row r="306" spans="2:10" ht="15" hidden="1" customHeight="1">
      <c r="B306" s="279" t="s">
        <v>258</v>
      </c>
      <c r="E306" s="280"/>
      <c r="F306" s="281"/>
      <c r="G306" s="281"/>
      <c r="H306" s="229"/>
      <c r="I306" s="229"/>
      <c r="J306" s="231" t="s">
        <v>252</v>
      </c>
    </row>
    <row r="307" spans="2:10" ht="18" hidden="1" customHeight="1">
      <c r="B307" s="212" t="s">
        <v>245</v>
      </c>
      <c r="C307" s="444" t="s">
        <v>250</v>
      </c>
      <c r="D307" s="445"/>
      <c r="E307" s="444" t="s">
        <v>181</v>
      </c>
      <c r="F307" s="446"/>
      <c r="G307" s="447" t="s">
        <v>237</v>
      </c>
      <c r="H307" s="448"/>
      <c r="I307" s="302" t="s">
        <v>247</v>
      </c>
      <c r="J307" s="282" t="s">
        <v>123</v>
      </c>
    </row>
    <row r="308" spans="2:10" ht="27" hidden="1" customHeight="1">
      <c r="B308" s="283">
        <v>1</v>
      </c>
      <c r="C308" s="436"/>
      <c r="D308" s="437"/>
      <c r="E308" s="496"/>
      <c r="F308" s="497"/>
      <c r="G308" s="498" t="str">
        <f>IF(I308=0, "", ROUNDUP(I308/1.08, 0 ) )</f>
        <v/>
      </c>
      <c r="H308" s="499"/>
      <c r="I308" s="303"/>
      <c r="J308" s="284"/>
    </row>
    <row r="309" spans="2:10" ht="27" hidden="1" customHeight="1">
      <c r="B309" s="283">
        <v>2</v>
      </c>
      <c r="C309" s="436"/>
      <c r="D309" s="437"/>
      <c r="E309" s="496"/>
      <c r="F309" s="497"/>
      <c r="G309" s="498" t="str">
        <f t="shared" ref="G309:G327" si="10">IF(I309=0, "", ROUNDUP(I309/1.08, 0 ) )</f>
        <v/>
      </c>
      <c r="H309" s="499"/>
      <c r="I309" s="303"/>
      <c r="J309" s="284"/>
    </row>
    <row r="310" spans="2:10" ht="27" hidden="1" customHeight="1">
      <c r="B310" s="285">
        <v>3</v>
      </c>
      <c r="C310" s="436"/>
      <c r="D310" s="437"/>
      <c r="E310" s="496"/>
      <c r="F310" s="497"/>
      <c r="G310" s="498" t="str">
        <f t="shared" si="10"/>
        <v/>
      </c>
      <c r="H310" s="499"/>
      <c r="I310" s="303"/>
      <c r="J310" s="284"/>
    </row>
    <row r="311" spans="2:10" ht="27" hidden="1" customHeight="1">
      <c r="B311" s="285">
        <v>4</v>
      </c>
      <c r="C311" s="436"/>
      <c r="D311" s="437"/>
      <c r="E311" s="496"/>
      <c r="F311" s="497"/>
      <c r="G311" s="498" t="str">
        <f t="shared" si="10"/>
        <v/>
      </c>
      <c r="H311" s="499"/>
      <c r="I311" s="303"/>
      <c r="J311" s="284"/>
    </row>
    <row r="312" spans="2:10" ht="27" hidden="1" customHeight="1">
      <c r="B312" s="285">
        <v>5</v>
      </c>
      <c r="C312" s="436"/>
      <c r="D312" s="437"/>
      <c r="E312" s="496"/>
      <c r="F312" s="497"/>
      <c r="G312" s="498" t="str">
        <f t="shared" si="10"/>
        <v/>
      </c>
      <c r="H312" s="499"/>
      <c r="I312" s="303"/>
      <c r="J312" s="284"/>
    </row>
    <row r="313" spans="2:10" ht="27" hidden="1" customHeight="1">
      <c r="B313" s="285">
        <v>6</v>
      </c>
      <c r="C313" s="436"/>
      <c r="D313" s="437"/>
      <c r="E313" s="496"/>
      <c r="F313" s="497"/>
      <c r="G313" s="498" t="str">
        <f t="shared" si="10"/>
        <v/>
      </c>
      <c r="H313" s="499"/>
      <c r="I313" s="303"/>
      <c r="J313" s="284"/>
    </row>
    <row r="314" spans="2:10" ht="27" hidden="1" customHeight="1">
      <c r="B314" s="285">
        <v>7</v>
      </c>
      <c r="C314" s="436"/>
      <c r="D314" s="437"/>
      <c r="E314" s="496"/>
      <c r="F314" s="497"/>
      <c r="G314" s="498" t="str">
        <f t="shared" si="10"/>
        <v/>
      </c>
      <c r="H314" s="499"/>
      <c r="I314" s="303"/>
      <c r="J314" s="284"/>
    </row>
    <row r="315" spans="2:10" ht="27" hidden="1" customHeight="1">
      <c r="B315" s="285">
        <v>8</v>
      </c>
      <c r="C315" s="436"/>
      <c r="D315" s="437"/>
      <c r="E315" s="496"/>
      <c r="F315" s="497"/>
      <c r="G315" s="498" t="str">
        <f t="shared" si="10"/>
        <v/>
      </c>
      <c r="H315" s="499"/>
      <c r="I315" s="303"/>
      <c r="J315" s="284"/>
    </row>
    <row r="316" spans="2:10" ht="27" hidden="1" customHeight="1">
      <c r="B316" s="285">
        <v>9</v>
      </c>
      <c r="C316" s="436"/>
      <c r="D316" s="437"/>
      <c r="E316" s="496"/>
      <c r="F316" s="497"/>
      <c r="G316" s="498" t="str">
        <f t="shared" si="10"/>
        <v/>
      </c>
      <c r="H316" s="499"/>
      <c r="I316" s="303"/>
      <c r="J316" s="284"/>
    </row>
    <row r="317" spans="2:10" ht="27" hidden="1" customHeight="1">
      <c r="B317" s="285">
        <v>10</v>
      </c>
      <c r="C317" s="436"/>
      <c r="D317" s="437"/>
      <c r="E317" s="496"/>
      <c r="F317" s="497"/>
      <c r="G317" s="498" t="str">
        <f t="shared" si="10"/>
        <v/>
      </c>
      <c r="H317" s="499"/>
      <c r="I317" s="303"/>
      <c r="J317" s="284"/>
    </row>
    <row r="318" spans="2:10" ht="27" hidden="1" customHeight="1">
      <c r="B318" s="285">
        <v>11</v>
      </c>
      <c r="C318" s="436"/>
      <c r="D318" s="437"/>
      <c r="E318" s="496"/>
      <c r="F318" s="497"/>
      <c r="G318" s="498" t="str">
        <f t="shared" si="10"/>
        <v/>
      </c>
      <c r="H318" s="499"/>
      <c r="I318" s="303"/>
      <c r="J318" s="284"/>
    </row>
    <row r="319" spans="2:10" ht="27" hidden="1" customHeight="1">
      <c r="B319" s="285">
        <v>12</v>
      </c>
      <c r="C319" s="436"/>
      <c r="D319" s="437"/>
      <c r="E319" s="496"/>
      <c r="F319" s="497"/>
      <c r="G319" s="498" t="str">
        <f t="shared" si="10"/>
        <v/>
      </c>
      <c r="H319" s="499"/>
      <c r="I319" s="303"/>
      <c r="J319" s="284"/>
    </row>
    <row r="320" spans="2:10" ht="27" hidden="1" customHeight="1">
      <c r="B320" s="285">
        <v>13</v>
      </c>
      <c r="C320" s="436"/>
      <c r="D320" s="437"/>
      <c r="E320" s="496"/>
      <c r="F320" s="497"/>
      <c r="G320" s="498" t="str">
        <f t="shared" si="10"/>
        <v/>
      </c>
      <c r="H320" s="499"/>
      <c r="I320" s="303"/>
      <c r="J320" s="284"/>
    </row>
    <row r="321" spans="2:10" ht="27" hidden="1" customHeight="1">
      <c r="B321" s="285">
        <v>14</v>
      </c>
      <c r="C321" s="436"/>
      <c r="D321" s="437"/>
      <c r="E321" s="496"/>
      <c r="F321" s="497"/>
      <c r="G321" s="498" t="str">
        <f t="shared" si="10"/>
        <v/>
      </c>
      <c r="H321" s="499"/>
      <c r="I321" s="303"/>
      <c r="J321" s="284"/>
    </row>
    <row r="322" spans="2:10" ht="27" hidden="1" customHeight="1">
      <c r="B322" s="285">
        <v>15</v>
      </c>
      <c r="C322" s="436"/>
      <c r="D322" s="437"/>
      <c r="E322" s="496"/>
      <c r="F322" s="497"/>
      <c r="G322" s="498" t="str">
        <f t="shared" si="10"/>
        <v/>
      </c>
      <c r="H322" s="499"/>
      <c r="I322" s="303"/>
      <c r="J322" s="284"/>
    </row>
    <row r="323" spans="2:10" ht="27" hidden="1" customHeight="1">
      <c r="B323" s="285">
        <v>16</v>
      </c>
      <c r="C323" s="436"/>
      <c r="D323" s="437"/>
      <c r="E323" s="496"/>
      <c r="F323" s="497"/>
      <c r="G323" s="498" t="str">
        <f t="shared" si="10"/>
        <v/>
      </c>
      <c r="H323" s="499"/>
      <c r="I323" s="303"/>
      <c r="J323" s="284"/>
    </row>
    <row r="324" spans="2:10" ht="27" hidden="1" customHeight="1">
      <c r="B324" s="285">
        <v>17</v>
      </c>
      <c r="C324" s="436"/>
      <c r="D324" s="437"/>
      <c r="E324" s="496"/>
      <c r="F324" s="497"/>
      <c r="G324" s="498" t="str">
        <f t="shared" si="10"/>
        <v/>
      </c>
      <c r="H324" s="499"/>
      <c r="I324" s="303"/>
      <c r="J324" s="284"/>
    </row>
    <row r="325" spans="2:10" ht="27" hidden="1" customHeight="1">
      <c r="B325" s="285">
        <v>18</v>
      </c>
      <c r="C325" s="436"/>
      <c r="D325" s="437"/>
      <c r="E325" s="496"/>
      <c r="F325" s="497"/>
      <c r="G325" s="498" t="str">
        <f t="shared" si="10"/>
        <v/>
      </c>
      <c r="H325" s="499"/>
      <c r="I325" s="303"/>
      <c r="J325" s="284"/>
    </row>
    <row r="326" spans="2:10" ht="27" hidden="1" customHeight="1">
      <c r="B326" s="285">
        <v>19</v>
      </c>
      <c r="C326" s="436"/>
      <c r="D326" s="437"/>
      <c r="E326" s="496"/>
      <c r="F326" s="497"/>
      <c r="G326" s="498" t="str">
        <f t="shared" si="10"/>
        <v/>
      </c>
      <c r="H326" s="499"/>
      <c r="I326" s="303"/>
      <c r="J326" s="284"/>
    </row>
    <row r="327" spans="2:10" ht="27" hidden="1" customHeight="1">
      <c r="B327" s="285">
        <v>20</v>
      </c>
      <c r="C327" s="436"/>
      <c r="D327" s="437"/>
      <c r="E327" s="496"/>
      <c r="F327" s="497"/>
      <c r="G327" s="498" t="str">
        <f t="shared" si="10"/>
        <v/>
      </c>
      <c r="H327" s="499"/>
      <c r="I327" s="303"/>
      <c r="J327" s="284"/>
    </row>
    <row r="328" spans="2:10" ht="27" hidden="1" customHeight="1">
      <c r="B328" s="444" t="s">
        <v>183</v>
      </c>
      <c r="C328" s="445"/>
      <c r="D328" s="445"/>
      <c r="E328" s="445"/>
      <c r="F328" s="445"/>
      <c r="G328" s="500">
        <f>SUM(G308:H327)</f>
        <v>0</v>
      </c>
      <c r="H328" s="501"/>
      <c r="I328" s="304">
        <f>SUM(I308:I327)</f>
        <v>0</v>
      </c>
      <c r="J328" s="285"/>
    </row>
    <row r="329" spans="2:10" ht="15" hidden="1" customHeight="1">
      <c r="F329" s="286"/>
      <c r="G329" s="286"/>
      <c r="H329" s="287"/>
      <c r="I329" s="287"/>
    </row>
    <row r="330" spans="2:10" ht="15" hidden="1" customHeight="1">
      <c r="B330" s="224" t="s">
        <v>167</v>
      </c>
      <c r="F330" s="286"/>
      <c r="G330" s="286"/>
    </row>
    <row r="331" spans="2:10" ht="15" hidden="1" customHeight="1">
      <c r="B331" s="224" t="s">
        <v>225</v>
      </c>
      <c r="E331" s="289"/>
      <c r="F331" s="286"/>
      <c r="G331" s="286"/>
    </row>
    <row r="332" spans="2:10" ht="15" hidden="1" customHeight="1">
      <c r="B332" s="224" t="s">
        <v>226</v>
      </c>
      <c r="E332" s="232"/>
      <c r="F332" s="286"/>
      <c r="G332" s="286"/>
    </row>
    <row r="333" spans="2:10" ht="15" hidden="1" customHeight="1">
      <c r="B333" s="300" t="s">
        <v>227</v>
      </c>
      <c r="E333" s="232"/>
      <c r="F333" s="286"/>
      <c r="G333" s="286"/>
    </row>
    <row r="334" spans="2:10" ht="15" hidden="1" customHeight="1">
      <c r="E334" s="232"/>
      <c r="F334" s="286"/>
      <c r="G334" s="286"/>
    </row>
    <row r="335" spans="2:10" ht="15" hidden="1" customHeight="1">
      <c r="B335" s="429"/>
      <c r="C335" s="429"/>
      <c r="D335" s="429"/>
      <c r="E335" s="430"/>
      <c r="F335" s="430"/>
      <c r="G335" s="430"/>
      <c r="H335" s="430"/>
      <c r="I335" s="430"/>
      <c r="J335" s="430"/>
    </row>
    <row r="336" spans="2:10" ht="15" hidden="1" customHeight="1">
      <c r="B336" s="279" t="s">
        <v>259</v>
      </c>
      <c r="E336" s="280"/>
      <c r="F336" s="281"/>
      <c r="G336" s="281"/>
      <c r="H336" s="229"/>
      <c r="I336" s="229"/>
      <c r="J336" s="231" t="s">
        <v>249</v>
      </c>
    </row>
    <row r="337" spans="2:10" ht="18" hidden="1" customHeight="1">
      <c r="B337" s="212" t="s">
        <v>235</v>
      </c>
      <c r="C337" s="444" t="s">
        <v>236</v>
      </c>
      <c r="D337" s="445"/>
      <c r="E337" s="444" t="s">
        <v>181</v>
      </c>
      <c r="F337" s="446"/>
      <c r="G337" s="447" t="s">
        <v>246</v>
      </c>
      <c r="H337" s="448"/>
      <c r="I337" s="302" t="s">
        <v>247</v>
      </c>
      <c r="J337" s="282" t="s">
        <v>123</v>
      </c>
    </row>
    <row r="338" spans="2:10" ht="27" hidden="1" customHeight="1">
      <c r="B338" s="283">
        <v>1</v>
      </c>
      <c r="C338" s="436"/>
      <c r="D338" s="437"/>
      <c r="E338" s="496"/>
      <c r="F338" s="497"/>
      <c r="G338" s="498" t="str">
        <f>IF(I338=0, "", ROUNDUP(I338/1.08, 0 ) )</f>
        <v/>
      </c>
      <c r="H338" s="499"/>
      <c r="I338" s="303"/>
      <c r="J338" s="284"/>
    </row>
    <row r="339" spans="2:10" ht="27" hidden="1" customHeight="1">
      <c r="B339" s="283">
        <v>2</v>
      </c>
      <c r="C339" s="436"/>
      <c r="D339" s="437"/>
      <c r="E339" s="496"/>
      <c r="F339" s="497"/>
      <c r="G339" s="498" t="str">
        <f t="shared" ref="G339:G357" si="11">IF(I339=0, "", ROUNDUP(I339/1.08, 0 ) )</f>
        <v/>
      </c>
      <c r="H339" s="499"/>
      <c r="I339" s="303"/>
      <c r="J339" s="284"/>
    </row>
    <row r="340" spans="2:10" ht="27" hidden="1" customHeight="1">
      <c r="B340" s="285">
        <v>3</v>
      </c>
      <c r="C340" s="436"/>
      <c r="D340" s="437"/>
      <c r="E340" s="496"/>
      <c r="F340" s="497"/>
      <c r="G340" s="498" t="str">
        <f t="shared" si="11"/>
        <v/>
      </c>
      <c r="H340" s="499"/>
      <c r="I340" s="303"/>
      <c r="J340" s="284"/>
    </row>
    <row r="341" spans="2:10" ht="27" hidden="1" customHeight="1">
      <c r="B341" s="285">
        <v>4</v>
      </c>
      <c r="C341" s="436"/>
      <c r="D341" s="437"/>
      <c r="E341" s="496"/>
      <c r="F341" s="497"/>
      <c r="G341" s="498" t="str">
        <f t="shared" si="11"/>
        <v/>
      </c>
      <c r="H341" s="499"/>
      <c r="I341" s="303"/>
      <c r="J341" s="284"/>
    </row>
    <row r="342" spans="2:10" ht="27" hidden="1" customHeight="1">
      <c r="B342" s="285">
        <v>5</v>
      </c>
      <c r="C342" s="436"/>
      <c r="D342" s="437"/>
      <c r="E342" s="496"/>
      <c r="F342" s="497"/>
      <c r="G342" s="498" t="str">
        <f t="shared" si="11"/>
        <v/>
      </c>
      <c r="H342" s="499"/>
      <c r="I342" s="303"/>
      <c r="J342" s="284"/>
    </row>
    <row r="343" spans="2:10" ht="27" hidden="1" customHeight="1">
      <c r="B343" s="285">
        <v>6</v>
      </c>
      <c r="C343" s="436"/>
      <c r="D343" s="437"/>
      <c r="E343" s="496"/>
      <c r="F343" s="497"/>
      <c r="G343" s="498" t="str">
        <f t="shared" si="11"/>
        <v/>
      </c>
      <c r="H343" s="499"/>
      <c r="I343" s="303"/>
      <c r="J343" s="284"/>
    </row>
    <row r="344" spans="2:10" ht="27" hidden="1" customHeight="1">
      <c r="B344" s="285">
        <v>7</v>
      </c>
      <c r="C344" s="436"/>
      <c r="D344" s="437"/>
      <c r="E344" s="496"/>
      <c r="F344" s="497"/>
      <c r="G344" s="498" t="str">
        <f t="shared" si="11"/>
        <v/>
      </c>
      <c r="H344" s="499"/>
      <c r="I344" s="303"/>
      <c r="J344" s="284"/>
    </row>
    <row r="345" spans="2:10" ht="27" hidden="1" customHeight="1">
      <c r="B345" s="285">
        <v>8</v>
      </c>
      <c r="C345" s="436"/>
      <c r="D345" s="437"/>
      <c r="E345" s="496"/>
      <c r="F345" s="497"/>
      <c r="G345" s="498" t="str">
        <f t="shared" si="11"/>
        <v/>
      </c>
      <c r="H345" s="499"/>
      <c r="I345" s="303"/>
      <c r="J345" s="284"/>
    </row>
    <row r="346" spans="2:10" ht="27" hidden="1" customHeight="1">
      <c r="B346" s="285">
        <v>9</v>
      </c>
      <c r="C346" s="436"/>
      <c r="D346" s="437"/>
      <c r="E346" s="496"/>
      <c r="F346" s="497"/>
      <c r="G346" s="498" t="str">
        <f t="shared" si="11"/>
        <v/>
      </c>
      <c r="H346" s="499"/>
      <c r="I346" s="303"/>
      <c r="J346" s="284"/>
    </row>
    <row r="347" spans="2:10" ht="27" hidden="1" customHeight="1">
      <c r="B347" s="285">
        <v>10</v>
      </c>
      <c r="C347" s="436"/>
      <c r="D347" s="437"/>
      <c r="E347" s="496"/>
      <c r="F347" s="497"/>
      <c r="G347" s="498" t="str">
        <f t="shared" si="11"/>
        <v/>
      </c>
      <c r="H347" s="499"/>
      <c r="I347" s="303"/>
      <c r="J347" s="284"/>
    </row>
    <row r="348" spans="2:10" ht="27" hidden="1" customHeight="1">
      <c r="B348" s="285">
        <v>11</v>
      </c>
      <c r="C348" s="436"/>
      <c r="D348" s="437"/>
      <c r="E348" s="496"/>
      <c r="F348" s="497"/>
      <c r="G348" s="498" t="str">
        <f t="shared" si="11"/>
        <v/>
      </c>
      <c r="H348" s="499"/>
      <c r="I348" s="303"/>
      <c r="J348" s="284"/>
    </row>
    <row r="349" spans="2:10" ht="27" hidden="1" customHeight="1">
      <c r="B349" s="285">
        <v>12</v>
      </c>
      <c r="C349" s="436"/>
      <c r="D349" s="437"/>
      <c r="E349" s="496"/>
      <c r="F349" s="497"/>
      <c r="G349" s="498" t="str">
        <f t="shared" si="11"/>
        <v/>
      </c>
      <c r="H349" s="499"/>
      <c r="I349" s="303"/>
      <c r="J349" s="284"/>
    </row>
    <row r="350" spans="2:10" ht="27" hidden="1" customHeight="1">
      <c r="B350" s="285">
        <v>13</v>
      </c>
      <c r="C350" s="436"/>
      <c r="D350" s="437"/>
      <c r="E350" s="496"/>
      <c r="F350" s="497"/>
      <c r="G350" s="498" t="str">
        <f t="shared" si="11"/>
        <v/>
      </c>
      <c r="H350" s="499"/>
      <c r="I350" s="303"/>
      <c r="J350" s="284"/>
    </row>
    <row r="351" spans="2:10" ht="27" hidden="1" customHeight="1">
      <c r="B351" s="285">
        <v>14</v>
      </c>
      <c r="C351" s="436"/>
      <c r="D351" s="437"/>
      <c r="E351" s="496"/>
      <c r="F351" s="497"/>
      <c r="G351" s="498" t="str">
        <f t="shared" si="11"/>
        <v/>
      </c>
      <c r="H351" s="499"/>
      <c r="I351" s="303"/>
      <c r="J351" s="284"/>
    </row>
    <row r="352" spans="2:10" ht="27" hidden="1" customHeight="1">
      <c r="B352" s="285">
        <v>15</v>
      </c>
      <c r="C352" s="436"/>
      <c r="D352" s="437"/>
      <c r="E352" s="496"/>
      <c r="F352" s="497"/>
      <c r="G352" s="498" t="str">
        <f t="shared" si="11"/>
        <v/>
      </c>
      <c r="H352" s="499"/>
      <c r="I352" s="303"/>
      <c r="J352" s="284"/>
    </row>
    <row r="353" spans="2:10" ht="27" hidden="1" customHeight="1">
      <c r="B353" s="285">
        <v>16</v>
      </c>
      <c r="C353" s="436"/>
      <c r="D353" s="437"/>
      <c r="E353" s="496"/>
      <c r="F353" s="497"/>
      <c r="G353" s="498" t="str">
        <f t="shared" si="11"/>
        <v/>
      </c>
      <c r="H353" s="499"/>
      <c r="I353" s="303"/>
      <c r="J353" s="284"/>
    </row>
    <row r="354" spans="2:10" ht="27" hidden="1" customHeight="1">
      <c r="B354" s="285">
        <v>17</v>
      </c>
      <c r="C354" s="436"/>
      <c r="D354" s="437"/>
      <c r="E354" s="496"/>
      <c r="F354" s="497"/>
      <c r="G354" s="498" t="str">
        <f t="shared" si="11"/>
        <v/>
      </c>
      <c r="H354" s="499"/>
      <c r="I354" s="303"/>
      <c r="J354" s="284"/>
    </row>
    <row r="355" spans="2:10" ht="27" hidden="1" customHeight="1">
      <c r="B355" s="285">
        <v>18</v>
      </c>
      <c r="C355" s="436"/>
      <c r="D355" s="437"/>
      <c r="E355" s="496"/>
      <c r="F355" s="497"/>
      <c r="G355" s="498" t="str">
        <f t="shared" si="11"/>
        <v/>
      </c>
      <c r="H355" s="499"/>
      <c r="I355" s="303"/>
      <c r="J355" s="284"/>
    </row>
    <row r="356" spans="2:10" ht="27" hidden="1" customHeight="1">
      <c r="B356" s="285">
        <v>19</v>
      </c>
      <c r="C356" s="436"/>
      <c r="D356" s="437"/>
      <c r="E356" s="496"/>
      <c r="F356" s="497"/>
      <c r="G356" s="498" t="str">
        <f t="shared" si="11"/>
        <v/>
      </c>
      <c r="H356" s="499"/>
      <c r="I356" s="303"/>
      <c r="J356" s="284"/>
    </row>
    <row r="357" spans="2:10" ht="27" hidden="1" customHeight="1">
      <c r="B357" s="285">
        <v>20</v>
      </c>
      <c r="C357" s="436"/>
      <c r="D357" s="437"/>
      <c r="E357" s="496"/>
      <c r="F357" s="497"/>
      <c r="G357" s="498" t="str">
        <f t="shared" si="11"/>
        <v/>
      </c>
      <c r="H357" s="499"/>
      <c r="I357" s="303"/>
      <c r="J357" s="284"/>
    </row>
    <row r="358" spans="2:10" ht="27" hidden="1" customHeight="1">
      <c r="B358" s="444" t="s">
        <v>183</v>
      </c>
      <c r="C358" s="445"/>
      <c r="D358" s="445"/>
      <c r="E358" s="445"/>
      <c r="F358" s="445"/>
      <c r="G358" s="500">
        <f>SUM(G338:H357)</f>
        <v>0</v>
      </c>
      <c r="H358" s="501"/>
      <c r="I358" s="304">
        <f>SUM(I338:I357)</f>
        <v>0</v>
      </c>
      <c r="J358" s="285"/>
    </row>
    <row r="359" spans="2:10" ht="15" hidden="1" customHeight="1">
      <c r="F359" s="286"/>
      <c r="G359" s="286"/>
      <c r="H359" s="287"/>
      <c r="I359" s="287"/>
    </row>
    <row r="360" spans="2:10" ht="15" hidden="1" customHeight="1">
      <c r="B360" s="224" t="s">
        <v>167</v>
      </c>
      <c r="F360" s="286"/>
      <c r="G360" s="286"/>
    </row>
    <row r="361" spans="2:10" ht="15" hidden="1" customHeight="1">
      <c r="B361" s="224" t="s">
        <v>225</v>
      </c>
      <c r="E361" s="289"/>
      <c r="F361" s="286"/>
      <c r="G361" s="286"/>
    </row>
    <row r="362" spans="2:10" ht="15" hidden="1" customHeight="1">
      <c r="B362" s="224" t="s">
        <v>226</v>
      </c>
      <c r="E362" s="232"/>
      <c r="F362" s="286"/>
      <c r="G362" s="286"/>
    </row>
    <row r="363" spans="2:10" ht="15" hidden="1" customHeight="1">
      <c r="B363" s="300" t="s">
        <v>227</v>
      </c>
      <c r="E363" s="232"/>
      <c r="F363" s="286"/>
      <c r="G363" s="286"/>
    </row>
    <row r="364" spans="2:10" ht="15" hidden="1" customHeight="1">
      <c r="E364" s="232"/>
      <c r="F364" s="286"/>
      <c r="G364" s="286"/>
    </row>
    <row r="365" spans="2:10" ht="15" customHeight="1">
      <c r="E365" s="232"/>
      <c r="F365" s="286"/>
      <c r="G365" s="286"/>
    </row>
    <row r="366" spans="2:10" ht="15" customHeight="1">
      <c r="F366" s="286"/>
      <c r="G366" s="286"/>
    </row>
    <row r="367" spans="2:10">
      <c r="F367" s="286"/>
      <c r="G367" s="286"/>
    </row>
    <row r="368" spans="2:10">
      <c r="F368" s="286"/>
      <c r="G368" s="286"/>
    </row>
    <row r="369" spans="5:7">
      <c r="E369" s="289"/>
      <c r="F369" s="286"/>
      <c r="G369" s="286"/>
    </row>
    <row r="370" spans="5:7">
      <c r="E370" s="232"/>
      <c r="F370" s="286"/>
      <c r="G370" s="286"/>
    </row>
    <row r="371" spans="5:7">
      <c r="E371" s="232"/>
      <c r="F371" s="286"/>
      <c r="G371" s="286"/>
    </row>
    <row r="372" spans="5:7">
      <c r="E372" s="232"/>
      <c r="F372" s="286"/>
      <c r="G372" s="286"/>
    </row>
    <row r="373" spans="5:7">
      <c r="E373" s="289"/>
      <c r="F373" s="286"/>
      <c r="G373" s="286"/>
    </row>
    <row r="374" spans="5:7">
      <c r="E374" s="232"/>
      <c r="F374" s="286"/>
      <c r="G374" s="286"/>
    </row>
    <row r="375" spans="5:7">
      <c r="E375" s="232"/>
      <c r="F375" s="286"/>
      <c r="G375" s="286"/>
    </row>
    <row r="376" spans="5:7">
      <c r="E376" s="232"/>
      <c r="F376" s="286"/>
      <c r="G376" s="286"/>
    </row>
    <row r="377" spans="5:7">
      <c r="E377" s="232"/>
      <c r="F377" s="286"/>
      <c r="G377" s="286"/>
    </row>
    <row r="378" spans="5:7">
      <c r="E378" s="232"/>
      <c r="F378" s="286"/>
      <c r="G378" s="286"/>
    </row>
    <row r="379" spans="5:7">
      <c r="E379" s="232"/>
      <c r="F379" s="286"/>
      <c r="G379" s="286"/>
    </row>
    <row r="380" spans="5:7">
      <c r="E380" s="232"/>
      <c r="F380" s="286"/>
      <c r="G380" s="286"/>
    </row>
    <row r="381" spans="5:7">
      <c r="E381" s="232"/>
      <c r="F381" s="286"/>
      <c r="G381" s="286"/>
    </row>
    <row r="382" spans="5:7">
      <c r="E382" s="224"/>
      <c r="F382" s="224"/>
      <c r="G382" s="224"/>
    </row>
  </sheetData>
  <mergeCells count="791">
    <mergeCell ref="C357:D357"/>
    <mergeCell ref="E357:F357"/>
    <mergeCell ref="G357:H357"/>
    <mergeCell ref="B358:F358"/>
    <mergeCell ref="G358:H358"/>
    <mergeCell ref="C355:D355"/>
    <mergeCell ref="E355:F355"/>
    <mergeCell ref="G355:H355"/>
    <mergeCell ref="C356:D356"/>
    <mergeCell ref="E356:F356"/>
    <mergeCell ref="G356:H356"/>
    <mergeCell ref="C353:D353"/>
    <mergeCell ref="E353:F353"/>
    <mergeCell ref="G353:H353"/>
    <mergeCell ref="C354:D354"/>
    <mergeCell ref="E354:F354"/>
    <mergeCell ref="G354:H354"/>
    <mergeCell ref="C351:D351"/>
    <mergeCell ref="E351:F351"/>
    <mergeCell ref="G351:H351"/>
    <mergeCell ref="C352:D352"/>
    <mergeCell ref="E352:F352"/>
    <mergeCell ref="G352:H352"/>
    <mergeCell ref="C349:D349"/>
    <mergeCell ref="E349:F349"/>
    <mergeCell ref="G349:H349"/>
    <mergeCell ref="C350:D350"/>
    <mergeCell ref="E350:F350"/>
    <mergeCell ref="G350:H350"/>
    <mergeCell ref="C347:D347"/>
    <mergeCell ref="E347:F347"/>
    <mergeCell ref="G347:H347"/>
    <mergeCell ref="C348:D348"/>
    <mergeCell ref="E348:F348"/>
    <mergeCell ref="G348:H348"/>
    <mergeCell ref="C345:D345"/>
    <mergeCell ref="E345:F345"/>
    <mergeCell ref="G345:H345"/>
    <mergeCell ref="C346:D346"/>
    <mergeCell ref="E346:F346"/>
    <mergeCell ref="G346:H346"/>
    <mergeCell ref="C343:D343"/>
    <mergeCell ref="E343:F343"/>
    <mergeCell ref="G343:H343"/>
    <mergeCell ref="C344:D344"/>
    <mergeCell ref="E344:F344"/>
    <mergeCell ref="G344:H344"/>
    <mergeCell ref="C341:D341"/>
    <mergeCell ref="E341:F341"/>
    <mergeCell ref="G341:H341"/>
    <mergeCell ref="C342:D342"/>
    <mergeCell ref="E342:F342"/>
    <mergeCell ref="G342:H342"/>
    <mergeCell ref="C339:D339"/>
    <mergeCell ref="E339:F339"/>
    <mergeCell ref="G339:H339"/>
    <mergeCell ref="C340:D340"/>
    <mergeCell ref="E340:F340"/>
    <mergeCell ref="G340:H340"/>
    <mergeCell ref="B335:J335"/>
    <mergeCell ref="C337:D337"/>
    <mergeCell ref="E337:F337"/>
    <mergeCell ref="G337:H337"/>
    <mergeCell ref="C338:D338"/>
    <mergeCell ref="E338:F338"/>
    <mergeCell ref="G338:H338"/>
    <mergeCell ref="C327:D327"/>
    <mergeCell ref="E327:F327"/>
    <mergeCell ref="G327:H327"/>
    <mergeCell ref="B328:F328"/>
    <mergeCell ref="G328:H328"/>
    <mergeCell ref="C325:D325"/>
    <mergeCell ref="E325:F325"/>
    <mergeCell ref="G325:H325"/>
    <mergeCell ref="C326:D326"/>
    <mergeCell ref="E326:F326"/>
    <mergeCell ref="G326:H326"/>
    <mergeCell ref="C323:D323"/>
    <mergeCell ref="E323:F323"/>
    <mergeCell ref="G323:H323"/>
    <mergeCell ref="C324:D324"/>
    <mergeCell ref="E324:F324"/>
    <mergeCell ref="G324:H324"/>
    <mergeCell ref="C321:D321"/>
    <mergeCell ref="E321:F321"/>
    <mergeCell ref="G321:H321"/>
    <mergeCell ref="C322:D322"/>
    <mergeCell ref="E322:F322"/>
    <mergeCell ref="G322:H322"/>
    <mergeCell ref="C319:D319"/>
    <mergeCell ref="E319:F319"/>
    <mergeCell ref="G319:H319"/>
    <mergeCell ref="C320:D320"/>
    <mergeCell ref="E320:F320"/>
    <mergeCell ref="G320:H320"/>
    <mergeCell ref="C317:D317"/>
    <mergeCell ref="E317:F317"/>
    <mergeCell ref="G317:H317"/>
    <mergeCell ref="C318:D318"/>
    <mergeCell ref="E318:F318"/>
    <mergeCell ref="G318:H318"/>
    <mergeCell ref="C315:D315"/>
    <mergeCell ref="E315:F315"/>
    <mergeCell ref="G315:H315"/>
    <mergeCell ref="C316:D316"/>
    <mergeCell ref="E316:F316"/>
    <mergeCell ref="G316:H316"/>
    <mergeCell ref="C313:D313"/>
    <mergeCell ref="E313:F313"/>
    <mergeCell ref="G313:H313"/>
    <mergeCell ref="C314:D314"/>
    <mergeCell ref="E314:F314"/>
    <mergeCell ref="G314:H314"/>
    <mergeCell ref="C311:D311"/>
    <mergeCell ref="E311:F311"/>
    <mergeCell ref="G311:H311"/>
    <mergeCell ref="C312:D312"/>
    <mergeCell ref="E312:F312"/>
    <mergeCell ref="G312:H312"/>
    <mergeCell ref="C309:D309"/>
    <mergeCell ref="E309:F309"/>
    <mergeCell ref="G309:H309"/>
    <mergeCell ref="C310:D310"/>
    <mergeCell ref="E310:F310"/>
    <mergeCell ref="G310:H310"/>
    <mergeCell ref="B305:J305"/>
    <mergeCell ref="C307:D307"/>
    <mergeCell ref="E307:F307"/>
    <mergeCell ref="G307:H307"/>
    <mergeCell ref="C308:D308"/>
    <mergeCell ref="E308:F308"/>
    <mergeCell ref="G308:H308"/>
    <mergeCell ref="C297:D297"/>
    <mergeCell ref="E297:F297"/>
    <mergeCell ref="G297:H297"/>
    <mergeCell ref="B298:F298"/>
    <mergeCell ref="G298:H298"/>
    <mergeCell ref="C295:D295"/>
    <mergeCell ref="E295:F295"/>
    <mergeCell ref="G295:H295"/>
    <mergeCell ref="C296:D296"/>
    <mergeCell ref="E296:F296"/>
    <mergeCell ref="G296:H296"/>
    <mergeCell ref="C293:D293"/>
    <mergeCell ref="E293:F293"/>
    <mergeCell ref="G293:H293"/>
    <mergeCell ref="C294:D294"/>
    <mergeCell ref="E294:F294"/>
    <mergeCell ref="G294:H294"/>
    <mergeCell ref="C291:D291"/>
    <mergeCell ref="E291:F291"/>
    <mergeCell ref="G291:H291"/>
    <mergeCell ref="C292:D292"/>
    <mergeCell ref="E292:F292"/>
    <mergeCell ref="G292:H292"/>
    <mergeCell ref="C289:D289"/>
    <mergeCell ref="E289:F289"/>
    <mergeCell ref="G289:H289"/>
    <mergeCell ref="C290:D290"/>
    <mergeCell ref="E290:F290"/>
    <mergeCell ref="G290:H290"/>
    <mergeCell ref="C287:D287"/>
    <mergeCell ref="E287:F287"/>
    <mergeCell ref="G287:H287"/>
    <mergeCell ref="C288:D288"/>
    <mergeCell ref="E288:F288"/>
    <mergeCell ref="G288:H288"/>
    <mergeCell ref="C285:D285"/>
    <mergeCell ref="E285:F285"/>
    <mergeCell ref="G285:H285"/>
    <mergeCell ref="C286:D286"/>
    <mergeCell ref="E286:F286"/>
    <mergeCell ref="G286:H286"/>
    <mergeCell ref="C283:D283"/>
    <mergeCell ref="E283:F283"/>
    <mergeCell ref="G283:H283"/>
    <mergeCell ref="C284:D284"/>
    <mergeCell ref="E284:F284"/>
    <mergeCell ref="G284:H284"/>
    <mergeCell ref="C281:D281"/>
    <mergeCell ref="E281:F281"/>
    <mergeCell ref="G281:H281"/>
    <mergeCell ref="C282:D282"/>
    <mergeCell ref="E282:F282"/>
    <mergeCell ref="G282:H282"/>
    <mergeCell ref="C279:D279"/>
    <mergeCell ref="E279:F279"/>
    <mergeCell ref="G279:H279"/>
    <mergeCell ref="C280:D280"/>
    <mergeCell ref="E280:F280"/>
    <mergeCell ref="G280:H280"/>
    <mergeCell ref="B275:J275"/>
    <mergeCell ref="C277:D277"/>
    <mergeCell ref="E277:F277"/>
    <mergeCell ref="G277:H277"/>
    <mergeCell ref="C278:D278"/>
    <mergeCell ref="E278:F278"/>
    <mergeCell ref="G278:H278"/>
    <mergeCell ref="C267:D267"/>
    <mergeCell ref="E267:F267"/>
    <mergeCell ref="G267:H267"/>
    <mergeCell ref="B268:F268"/>
    <mergeCell ref="G268:H268"/>
    <mergeCell ref="C265:D265"/>
    <mergeCell ref="E265:F265"/>
    <mergeCell ref="G265:H265"/>
    <mergeCell ref="C266:D266"/>
    <mergeCell ref="E266:F266"/>
    <mergeCell ref="G266:H266"/>
    <mergeCell ref="C263:D263"/>
    <mergeCell ref="E263:F263"/>
    <mergeCell ref="G263:H263"/>
    <mergeCell ref="C264:D264"/>
    <mergeCell ref="E264:F264"/>
    <mergeCell ref="G264:H264"/>
    <mergeCell ref="C261:D261"/>
    <mergeCell ref="E261:F261"/>
    <mergeCell ref="G261:H261"/>
    <mergeCell ref="C262:D262"/>
    <mergeCell ref="E262:F262"/>
    <mergeCell ref="G262:H262"/>
    <mergeCell ref="C259:D259"/>
    <mergeCell ref="E259:F259"/>
    <mergeCell ref="G259:H259"/>
    <mergeCell ref="C260:D260"/>
    <mergeCell ref="E260:F260"/>
    <mergeCell ref="G260:H260"/>
    <mergeCell ref="C257:D257"/>
    <mergeCell ref="E257:F257"/>
    <mergeCell ref="G257:H257"/>
    <mergeCell ref="C258:D258"/>
    <mergeCell ref="E258:F258"/>
    <mergeCell ref="G258:H258"/>
    <mergeCell ref="C255:D255"/>
    <mergeCell ref="E255:F255"/>
    <mergeCell ref="G255:H255"/>
    <mergeCell ref="C256:D256"/>
    <mergeCell ref="E256:F256"/>
    <mergeCell ref="G256:H256"/>
    <mergeCell ref="C253:D253"/>
    <mergeCell ref="E253:F253"/>
    <mergeCell ref="G253:H253"/>
    <mergeCell ref="C254:D254"/>
    <mergeCell ref="E254:F254"/>
    <mergeCell ref="G254:H254"/>
    <mergeCell ref="C251:D251"/>
    <mergeCell ref="E251:F251"/>
    <mergeCell ref="G251:H251"/>
    <mergeCell ref="C252:D252"/>
    <mergeCell ref="E252:F252"/>
    <mergeCell ref="G252:H252"/>
    <mergeCell ref="C249:D249"/>
    <mergeCell ref="E249:F249"/>
    <mergeCell ref="G249:H249"/>
    <mergeCell ref="C250:D250"/>
    <mergeCell ref="E250:F250"/>
    <mergeCell ref="G250:H250"/>
    <mergeCell ref="B245:J245"/>
    <mergeCell ref="C247:D247"/>
    <mergeCell ref="E247:F247"/>
    <mergeCell ref="G247:H247"/>
    <mergeCell ref="C248:D248"/>
    <mergeCell ref="E248:F248"/>
    <mergeCell ref="G248:H248"/>
    <mergeCell ref="C237:D237"/>
    <mergeCell ref="E237:F237"/>
    <mergeCell ref="G237:H237"/>
    <mergeCell ref="B238:F238"/>
    <mergeCell ref="G238:H238"/>
    <mergeCell ref="C235:D235"/>
    <mergeCell ref="E235:F235"/>
    <mergeCell ref="G235:H235"/>
    <mergeCell ref="C236:D236"/>
    <mergeCell ref="E236:F236"/>
    <mergeCell ref="G236:H236"/>
    <mergeCell ref="C233:D233"/>
    <mergeCell ref="E233:F233"/>
    <mergeCell ref="G233:H233"/>
    <mergeCell ref="C234:D234"/>
    <mergeCell ref="E234:F234"/>
    <mergeCell ref="G234:H234"/>
    <mergeCell ref="C231:D231"/>
    <mergeCell ref="E231:F231"/>
    <mergeCell ref="G231:H231"/>
    <mergeCell ref="C232:D232"/>
    <mergeCell ref="E232:F232"/>
    <mergeCell ref="G232:H232"/>
    <mergeCell ref="C229:D229"/>
    <mergeCell ref="E229:F229"/>
    <mergeCell ref="G229:H229"/>
    <mergeCell ref="C230:D230"/>
    <mergeCell ref="E230:F230"/>
    <mergeCell ref="G230:H230"/>
    <mergeCell ref="C227:D227"/>
    <mergeCell ref="E227:F227"/>
    <mergeCell ref="G227:H227"/>
    <mergeCell ref="C228:D228"/>
    <mergeCell ref="E228:F228"/>
    <mergeCell ref="G228:H228"/>
    <mergeCell ref="C225:D225"/>
    <mergeCell ref="E225:F225"/>
    <mergeCell ref="G225:H225"/>
    <mergeCell ref="C226:D226"/>
    <mergeCell ref="E226:F226"/>
    <mergeCell ref="G226:H226"/>
    <mergeCell ref="C223:D223"/>
    <mergeCell ref="E223:F223"/>
    <mergeCell ref="G223:H223"/>
    <mergeCell ref="C224:D224"/>
    <mergeCell ref="E224:F224"/>
    <mergeCell ref="G224:H224"/>
    <mergeCell ref="C221:D221"/>
    <mergeCell ref="E221:F221"/>
    <mergeCell ref="G221:H221"/>
    <mergeCell ref="C222:D222"/>
    <mergeCell ref="E222:F222"/>
    <mergeCell ref="G222:H222"/>
    <mergeCell ref="C219:D219"/>
    <mergeCell ref="E219:F219"/>
    <mergeCell ref="G219:H219"/>
    <mergeCell ref="C220:D220"/>
    <mergeCell ref="E220:F220"/>
    <mergeCell ref="G220:H220"/>
    <mergeCell ref="B215:J215"/>
    <mergeCell ref="C217:D217"/>
    <mergeCell ref="E217:F217"/>
    <mergeCell ref="G217:H217"/>
    <mergeCell ref="C218:D218"/>
    <mergeCell ref="E218:F218"/>
    <mergeCell ref="G218:H218"/>
    <mergeCell ref="C207:D207"/>
    <mergeCell ref="E207:F207"/>
    <mergeCell ref="G207:H207"/>
    <mergeCell ref="B208:F208"/>
    <mergeCell ref="G208:H208"/>
    <mergeCell ref="C205:D205"/>
    <mergeCell ref="E205:F205"/>
    <mergeCell ref="G205:H205"/>
    <mergeCell ref="C206:D206"/>
    <mergeCell ref="E206:F206"/>
    <mergeCell ref="G206:H206"/>
    <mergeCell ref="C203:D203"/>
    <mergeCell ref="E203:F203"/>
    <mergeCell ref="G203:H203"/>
    <mergeCell ref="C204:D204"/>
    <mergeCell ref="E204:F204"/>
    <mergeCell ref="G204:H204"/>
    <mergeCell ref="C201:D201"/>
    <mergeCell ref="E201:F201"/>
    <mergeCell ref="G201:H201"/>
    <mergeCell ref="C202:D202"/>
    <mergeCell ref="E202:F202"/>
    <mergeCell ref="G202:H202"/>
    <mergeCell ref="C199:D199"/>
    <mergeCell ref="E199:F199"/>
    <mergeCell ref="G199:H199"/>
    <mergeCell ref="C200:D200"/>
    <mergeCell ref="E200:F200"/>
    <mergeCell ref="G200:H200"/>
    <mergeCell ref="C197:D197"/>
    <mergeCell ref="E197:F197"/>
    <mergeCell ref="G197:H197"/>
    <mergeCell ref="C198:D198"/>
    <mergeCell ref="E198:F198"/>
    <mergeCell ref="G198:H198"/>
    <mergeCell ref="C195:D195"/>
    <mergeCell ref="E195:F195"/>
    <mergeCell ref="G195:H195"/>
    <mergeCell ref="C196:D196"/>
    <mergeCell ref="E196:F196"/>
    <mergeCell ref="G196:H196"/>
    <mergeCell ref="C193:D193"/>
    <mergeCell ref="E193:F193"/>
    <mergeCell ref="G193:H193"/>
    <mergeCell ref="C194:D194"/>
    <mergeCell ref="E194:F194"/>
    <mergeCell ref="G194:H194"/>
    <mergeCell ref="C191:D191"/>
    <mergeCell ref="E191:F191"/>
    <mergeCell ref="G191:H191"/>
    <mergeCell ref="C192:D192"/>
    <mergeCell ref="E192:F192"/>
    <mergeCell ref="G192:H192"/>
    <mergeCell ref="C189:D189"/>
    <mergeCell ref="E189:F189"/>
    <mergeCell ref="G189:H189"/>
    <mergeCell ref="C190:D190"/>
    <mergeCell ref="E190:F190"/>
    <mergeCell ref="G190:H190"/>
    <mergeCell ref="B185:J185"/>
    <mergeCell ref="C187:D187"/>
    <mergeCell ref="E187:F187"/>
    <mergeCell ref="G187:H187"/>
    <mergeCell ref="C188:D188"/>
    <mergeCell ref="E188:F188"/>
    <mergeCell ref="G188:H188"/>
    <mergeCell ref="C177:D177"/>
    <mergeCell ref="E177:F177"/>
    <mergeCell ref="G177:H177"/>
    <mergeCell ref="B178:F178"/>
    <mergeCell ref="G178:H178"/>
    <mergeCell ref="C175:D175"/>
    <mergeCell ref="E175:F175"/>
    <mergeCell ref="G175:H175"/>
    <mergeCell ref="C176:D176"/>
    <mergeCell ref="E176:F176"/>
    <mergeCell ref="G176:H176"/>
    <mergeCell ref="C173:D173"/>
    <mergeCell ref="E173:F173"/>
    <mergeCell ref="G173:H173"/>
    <mergeCell ref="C174:D174"/>
    <mergeCell ref="E174:F174"/>
    <mergeCell ref="G174:H174"/>
    <mergeCell ref="C171:D171"/>
    <mergeCell ref="E171:F171"/>
    <mergeCell ref="G171:H171"/>
    <mergeCell ref="C172:D172"/>
    <mergeCell ref="E172:F172"/>
    <mergeCell ref="G172:H172"/>
    <mergeCell ref="C169:D169"/>
    <mergeCell ref="E169:F169"/>
    <mergeCell ref="G169:H169"/>
    <mergeCell ref="C170:D170"/>
    <mergeCell ref="E170:F170"/>
    <mergeCell ref="G170:H170"/>
    <mergeCell ref="C167:D167"/>
    <mergeCell ref="E167:F167"/>
    <mergeCell ref="G167:H167"/>
    <mergeCell ref="C168:D168"/>
    <mergeCell ref="E168:F168"/>
    <mergeCell ref="G168:H168"/>
    <mergeCell ref="C165:D165"/>
    <mergeCell ref="E165:F165"/>
    <mergeCell ref="G165:H165"/>
    <mergeCell ref="C166:D166"/>
    <mergeCell ref="E166:F166"/>
    <mergeCell ref="G166:H166"/>
    <mergeCell ref="C163:D163"/>
    <mergeCell ref="E163:F163"/>
    <mergeCell ref="G163:H163"/>
    <mergeCell ref="C164:D164"/>
    <mergeCell ref="E164:F164"/>
    <mergeCell ref="G164:H164"/>
    <mergeCell ref="C161:D161"/>
    <mergeCell ref="E161:F161"/>
    <mergeCell ref="G161:H161"/>
    <mergeCell ref="C162:D162"/>
    <mergeCell ref="E162:F162"/>
    <mergeCell ref="G162:H162"/>
    <mergeCell ref="C159:D159"/>
    <mergeCell ref="E159:F159"/>
    <mergeCell ref="G159:H159"/>
    <mergeCell ref="C160:D160"/>
    <mergeCell ref="E160:F160"/>
    <mergeCell ref="G160:H160"/>
    <mergeCell ref="B155:J155"/>
    <mergeCell ref="C157:D157"/>
    <mergeCell ref="E157:F157"/>
    <mergeCell ref="G157:H157"/>
    <mergeCell ref="C158:D158"/>
    <mergeCell ref="E158:F158"/>
    <mergeCell ref="G158:H158"/>
    <mergeCell ref="C147:D147"/>
    <mergeCell ref="E147:F147"/>
    <mergeCell ref="G147:H147"/>
    <mergeCell ref="B148:F148"/>
    <mergeCell ref="G148:H148"/>
    <mergeCell ref="C145:D145"/>
    <mergeCell ref="E145:F145"/>
    <mergeCell ref="G145:H145"/>
    <mergeCell ref="C146:D146"/>
    <mergeCell ref="E146:F146"/>
    <mergeCell ref="G146:H146"/>
    <mergeCell ref="C143:D143"/>
    <mergeCell ref="E143:F143"/>
    <mergeCell ref="G143:H143"/>
    <mergeCell ref="C144:D144"/>
    <mergeCell ref="E144:F144"/>
    <mergeCell ref="G144:H144"/>
    <mergeCell ref="C141:D141"/>
    <mergeCell ref="E141:F141"/>
    <mergeCell ref="G141:H141"/>
    <mergeCell ref="C142:D142"/>
    <mergeCell ref="E142:F142"/>
    <mergeCell ref="G142:H142"/>
    <mergeCell ref="C139:D139"/>
    <mergeCell ref="E139:F139"/>
    <mergeCell ref="G139:H139"/>
    <mergeCell ref="C140:D140"/>
    <mergeCell ref="E140:F140"/>
    <mergeCell ref="G140:H140"/>
    <mergeCell ref="C137:D137"/>
    <mergeCell ref="E137:F137"/>
    <mergeCell ref="G137:H137"/>
    <mergeCell ref="C138:D138"/>
    <mergeCell ref="E138:F138"/>
    <mergeCell ref="G138:H138"/>
    <mergeCell ref="C135:D135"/>
    <mergeCell ref="E135:F135"/>
    <mergeCell ref="G135:H135"/>
    <mergeCell ref="C136:D136"/>
    <mergeCell ref="E136:F136"/>
    <mergeCell ref="G136:H136"/>
    <mergeCell ref="C133:D133"/>
    <mergeCell ref="E133:F133"/>
    <mergeCell ref="G133:H133"/>
    <mergeCell ref="C134:D134"/>
    <mergeCell ref="E134:F134"/>
    <mergeCell ref="G134:H134"/>
    <mergeCell ref="C131:D131"/>
    <mergeCell ref="E131:F131"/>
    <mergeCell ref="G131:H131"/>
    <mergeCell ref="C132:D132"/>
    <mergeCell ref="E132:F132"/>
    <mergeCell ref="G132:H132"/>
    <mergeCell ref="C129:D129"/>
    <mergeCell ref="E129:F129"/>
    <mergeCell ref="G129:H129"/>
    <mergeCell ref="C130:D130"/>
    <mergeCell ref="E130:F130"/>
    <mergeCell ref="G130:H130"/>
    <mergeCell ref="B125:J125"/>
    <mergeCell ref="C127:D127"/>
    <mergeCell ref="E127:F127"/>
    <mergeCell ref="G127:H127"/>
    <mergeCell ref="C128:D128"/>
    <mergeCell ref="E128:F128"/>
    <mergeCell ref="G128:H128"/>
    <mergeCell ref="C117:D117"/>
    <mergeCell ref="E117:F117"/>
    <mergeCell ref="G117:H117"/>
    <mergeCell ref="B118:F118"/>
    <mergeCell ref="G118:H118"/>
    <mergeCell ref="C115:D115"/>
    <mergeCell ref="E115:F115"/>
    <mergeCell ref="G115:H115"/>
    <mergeCell ref="C116:D116"/>
    <mergeCell ref="E116:F116"/>
    <mergeCell ref="G116:H116"/>
    <mergeCell ref="C113:D113"/>
    <mergeCell ref="E113:F113"/>
    <mergeCell ref="G113:H113"/>
    <mergeCell ref="C114:D114"/>
    <mergeCell ref="E114:F114"/>
    <mergeCell ref="G114:H114"/>
    <mergeCell ref="C111:D111"/>
    <mergeCell ref="E111:F111"/>
    <mergeCell ref="G111:H111"/>
    <mergeCell ref="C112:D112"/>
    <mergeCell ref="E112:F112"/>
    <mergeCell ref="G112:H112"/>
    <mergeCell ref="C109:D109"/>
    <mergeCell ref="E109:F109"/>
    <mergeCell ref="G109:H109"/>
    <mergeCell ref="C110:D110"/>
    <mergeCell ref="E110:F110"/>
    <mergeCell ref="G110:H110"/>
    <mergeCell ref="C107:D107"/>
    <mergeCell ref="E107:F107"/>
    <mergeCell ref="G107:H107"/>
    <mergeCell ref="C108:D108"/>
    <mergeCell ref="E108:F108"/>
    <mergeCell ref="G108:H108"/>
    <mergeCell ref="C105:D105"/>
    <mergeCell ref="E105:F105"/>
    <mergeCell ref="G105:H105"/>
    <mergeCell ref="C106:D106"/>
    <mergeCell ref="E106:F106"/>
    <mergeCell ref="G106:H106"/>
    <mergeCell ref="C103:D103"/>
    <mergeCell ref="E103:F103"/>
    <mergeCell ref="G103:H103"/>
    <mergeCell ref="C104:D104"/>
    <mergeCell ref="E104:F104"/>
    <mergeCell ref="G104:H104"/>
    <mergeCell ref="C101:D101"/>
    <mergeCell ref="E101:F101"/>
    <mergeCell ref="G101:H101"/>
    <mergeCell ref="C102:D102"/>
    <mergeCell ref="E102:F102"/>
    <mergeCell ref="G102:H102"/>
    <mergeCell ref="C99:D99"/>
    <mergeCell ref="E99:F99"/>
    <mergeCell ref="G99:H99"/>
    <mergeCell ref="C100:D100"/>
    <mergeCell ref="E100:F100"/>
    <mergeCell ref="G100:H100"/>
    <mergeCell ref="B95:J95"/>
    <mergeCell ref="C97:D97"/>
    <mergeCell ref="E97:F97"/>
    <mergeCell ref="G97:H97"/>
    <mergeCell ref="C98:D98"/>
    <mergeCell ref="E98:F98"/>
    <mergeCell ref="G98:H98"/>
    <mergeCell ref="C87:D87"/>
    <mergeCell ref="E87:F87"/>
    <mergeCell ref="G87:H87"/>
    <mergeCell ref="B88:F88"/>
    <mergeCell ref="G88:H88"/>
    <mergeCell ref="C85:D85"/>
    <mergeCell ref="E85:F85"/>
    <mergeCell ref="G85:H85"/>
    <mergeCell ref="C86:D86"/>
    <mergeCell ref="E86:F86"/>
    <mergeCell ref="G86:H86"/>
    <mergeCell ref="C83:D83"/>
    <mergeCell ref="E83:F83"/>
    <mergeCell ref="G83:H83"/>
    <mergeCell ref="C84:D84"/>
    <mergeCell ref="E84:F84"/>
    <mergeCell ref="G84:H84"/>
    <mergeCell ref="C81:D81"/>
    <mergeCell ref="E81:F81"/>
    <mergeCell ref="G81:H81"/>
    <mergeCell ref="C82:D82"/>
    <mergeCell ref="E82:F82"/>
    <mergeCell ref="G82:H82"/>
    <mergeCell ref="C79:D79"/>
    <mergeCell ref="E79:F79"/>
    <mergeCell ref="G79:H79"/>
    <mergeCell ref="C80:D80"/>
    <mergeCell ref="E80:F80"/>
    <mergeCell ref="G80:H80"/>
    <mergeCell ref="C77:D77"/>
    <mergeCell ref="E77:F77"/>
    <mergeCell ref="G77:H77"/>
    <mergeCell ref="C78:D78"/>
    <mergeCell ref="E78:F78"/>
    <mergeCell ref="G78:H78"/>
    <mergeCell ref="C75:D75"/>
    <mergeCell ref="E75:F75"/>
    <mergeCell ref="G75:H75"/>
    <mergeCell ref="C76:D76"/>
    <mergeCell ref="E76:F76"/>
    <mergeCell ref="G76:H76"/>
    <mergeCell ref="C73:D73"/>
    <mergeCell ref="E73:F73"/>
    <mergeCell ref="G73:H73"/>
    <mergeCell ref="C74:D74"/>
    <mergeCell ref="E74:F74"/>
    <mergeCell ref="G74:H74"/>
    <mergeCell ref="C71:D71"/>
    <mergeCell ref="E71:F71"/>
    <mergeCell ref="G71:H71"/>
    <mergeCell ref="C72:D72"/>
    <mergeCell ref="E72:F72"/>
    <mergeCell ref="G72:H72"/>
    <mergeCell ref="C69:D69"/>
    <mergeCell ref="E69:F69"/>
    <mergeCell ref="G69:H69"/>
    <mergeCell ref="C70:D70"/>
    <mergeCell ref="E70:F70"/>
    <mergeCell ref="G70:H70"/>
    <mergeCell ref="B65:J65"/>
    <mergeCell ref="C67:D67"/>
    <mergeCell ref="E67:F67"/>
    <mergeCell ref="G67:H67"/>
    <mergeCell ref="C68:D68"/>
    <mergeCell ref="E68:F68"/>
    <mergeCell ref="G68:H68"/>
    <mergeCell ref="C57:D57"/>
    <mergeCell ref="E57:F57"/>
    <mergeCell ref="G57:H57"/>
    <mergeCell ref="B58:F58"/>
    <mergeCell ref="G58:H58"/>
    <mergeCell ref="C55:D55"/>
    <mergeCell ref="E55:F55"/>
    <mergeCell ref="G55:H55"/>
    <mergeCell ref="C56:D56"/>
    <mergeCell ref="E56:F56"/>
    <mergeCell ref="G56:H56"/>
    <mergeCell ref="C53:D53"/>
    <mergeCell ref="E53:F53"/>
    <mergeCell ref="G53:H53"/>
    <mergeCell ref="C54:D54"/>
    <mergeCell ref="E54:F54"/>
    <mergeCell ref="G54:H54"/>
    <mergeCell ref="C51:D51"/>
    <mergeCell ref="E51:F51"/>
    <mergeCell ref="G51:H51"/>
    <mergeCell ref="C52:D52"/>
    <mergeCell ref="E52:F52"/>
    <mergeCell ref="G52:H52"/>
    <mergeCell ref="C49:D49"/>
    <mergeCell ref="E49:F49"/>
    <mergeCell ref="G49:H49"/>
    <mergeCell ref="C50:D50"/>
    <mergeCell ref="E50:F50"/>
    <mergeCell ref="G50:H50"/>
    <mergeCell ref="C47:D47"/>
    <mergeCell ref="E47:F47"/>
    <mergeCell ref="G47:H47"/>
    <mergeCell ref="C48:D48"/>
    <mergeCell ref="E48:F48"/>
    <mergeCell ref="G48:H48"/>
    <mergeCell ref="C45:D45"/>
    <mergeCell ref="E45:F45"/>
    <mergeCell ref="G45:H45"/>
    <mergeCell ref="C46:D46"/>
    <mergeCell ref="E46:F46"/>
    <mergeCell ref="G46:H46"/>
    <mergeCell ref="C43:D43"/>
    <mergeCell ref="E43:F43"/>
    <mergeCell ref="G43:H43"/>
    <mergeCell ref="C44:D44"/>
    <mergeCell ref="E44:F44"/>
    <mergeCell ref="G44:H44"/>
    <mergeCell ref="C41:D41"/>
    <mergeCell ref="E41:F41"/>
    <mergeCell ref="G41:H41"/>
    <mergeCell ref="C42:D42"/>
    <mergeCell ref="E42:F42"/>
    <mergeCell ref="G42:H42"/>
    <mergeCell ref="C39:D39"/>
    <mergeCell ref="E39:F39"/>
    <mergeCell ref="G39:H39"/>
    <mergeCell ref="C40:D40"/>
    <mergeCell ref="E40:F40"/>
    <mergeCell ref="G40:H40"/>
    <mergeCell ref="B35:J35"/>
    <mergeCell ref="C37:D37"/>
    <mergeCell ref="E37:F37"/>
    <mergeCell ref="G37:H37"/>
    <mergeCell ref="C38:D38"/>
    <mergeCell ref="E38:F38"/>
    <mergeCell ref="G38:H38"/>
    <mergeCell ref="C27:D27"/>
    <mergeCell ref="E27:F27"/>
    <mergeCell ref="G27:H27"/>
    <mergeCell ref="B28:F28"/>
    <mergeCell ref="G28:H28"/>
    <mergeCell ref="C25:D25"/>
    <mergeCell ref="E25:F25"/>
    <mergeCell ref="G25:H25"/>
    <mergeCell ref="C26:D26"/>
    <mergeCell ref="E26:F26"/>
    <mergeCell ref="G26:H26"/>
    <mergeCell ref="C23:D23"/>
    <mergeCell ref="E23:F23"/>
    <mergeCell ref="G23:H23"/>
    <mergeCell ref="C24:D24"/>
    <mergeCell ref="E24:F24"/>
    <mergeCell ref="G24:H24"/>
    <mergeCell ref="C21:D21"/>
    <mergeCell ref="E21:F21"/>
    <mergeCell ref="G21:H21"/>
    <mergeCell ref="C22:D22"/>
    <mergeCell ref="E22:F22"/>
    <mergeCell ref="G22:H22"/>
    <mergeCell ref="C19:D19"/>
    <mergeCell ref="E19:F19"/>
    <mergeCell ref="G19:H19"/>
    <mergeCell ref="C20:D20"/>
    <mergeCell ref="E20:F20"/>
    <mergeCell ref="G20:H20"/>
    <mergeCell ref="C17:D17"/>
    <mergeCell ref="E17:F17"/>
    <mergeCell ref="G17:H17"/>
    <mergeCell ref="C18:D18"/>
    <mergeCell ref="E18:F18"/>
    <mergeCell ref="G18:H18"/>
    <mergeCell ref="C15:D15"/>
    <mergeCell ref="E15:F15"/>
    <mergeCell ref="G15:H15"/>
    <mergeCell ref="C16:D16"/>
    <mergeCell ref="E16:F16"/>
    <mergeCell ref="G16:H16"/>
    <mergeCell ref="C13:D13"/>
    <mergeCell ref="E13:F13"/>
    <mergeCell ref="G13:H13"/>
    <mergeCell ref="C14:D14"/>
    <mergeCell ref="E14:F14"/>
    <mergeCell ref="G14:H14"/>
    <mergeCell ref="C11:D11"/>
    <mergeCell ref="E11:F11"/>
    <mergeCell ref="G11:H11"/>
    <mergeCell ref="C12:D12"/>
    <mergeCell ref="E12:F12"/>
    <mergeCell ref="G12:H12"/>
    <mergeCell ref="C9:D9"/>
    <mergeCell ref="E9:F9"/>
    <mergeCell ref="G9:H9"/>
    <mergeCell ref="C10:D10"/>
    <mergeCell ref="E10:F10"/>
    <mergeCell ref="G10:H10"/>
    <mergeCell ref="C4:J4"/>
    <mergeCell ref="C5:J5"/>
    <mergeCell ref="B6:J6"/>
    <mergeCell ref="C8:D8"/>
    <mergeCell ref="E8:F8"/>
    <mergeCell ref="G8:H8"/>
  </mergeCells>
  <phoneticPr fontId="4"/>
  <pageMargins left="0.70866141732283472" right="0.7086614173228347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view="pageBreakPreview" zoomScaleNormal="100" zoomScaleSheetLayoutView="100" workbookViewId="0">
      <selection activeCell="D4" sqref="D4:F4"/>
    </sheetView>
  </sheetViews>
  <sheetFormatPr defaultColWidth="8.09765625" defaultRowHeight="16.2"/>
  <cols>
    <col min="1" max="1" width="7.796875" style="80" bestFit="1" customWidth="1"/>
    <col min="2" max="2" width="9.69921875" style="80" customWidth="1"/>
    <col min="3" max="3" width="10.8984375" style="80" customWidth="1"/>
    <col min="4" max="15" width="7.296875" style="80" customWidth="1"/>
    <col min="16" max="16" width="10.5" style="80" bestFit="1" customWidth="1"/>
    <col min="17" max="256" width="8.09765625" style="80"/>
    <col min="257" max="257" width="7.796875" style="80" bestFit="1" customWidth="1"/>
    <col min="258" max="258" width="9.69921875" style="80" customWidth="1"/>
    <col min="259" max="259" width="10.8984375" style="80" customWidth="1"/>
    <col min="260" max="271" width="7.296875" style="80" customWidth="1"/>
    <col min="272" max="272" width="10.5" style="80" bestFit="1" customWidth="1"/>
    <col min="273" max="512" width="8.09765625" style="80"/>
    <col min="513" max="513" width="7.796875" style="80" bestFit="1" customWidth="1"/>
    <col min="514" max="514" width="9.69921875" style="80" customWidth="1"/>
    <col min="515" max="515" width="10.8984375" style="80" customWidth="1"/>
    <col min="516" max="527" width="7.296875" style="80" customWidth="1"/>
    <col min="528" max="528" width="10.5" style="80" bestFit="1" customWidth="1"/>
    <col min="529" max="768" width="8.09765625" style="80"/>
    <col min="769" max="769" width="7.796875" style="80" bestFit="1" customWidth="1"/>
    <col min="770" max="770" width="9.69921875" style="80" customWidth="1"/>
    <col min="771" max="771" width="10.8984375" style="80" customWidth="1"/>
    <col min="772" max="783" width="7.296875" style="80" customWidth="1"/>
    <col min="784" max="784" width="10.5" style="80" bestFit="1" customWidth="1"/>
    <col min="785" max="1024" width="8.09765625" style="80"/>
    <col min="1025" max="1025" width="7.796875" style="80" bestFit="1" customWidth="1"/>
    <col min="1026" max="1026" width="9.69921875" style="80" customWidth="1"/>
    <col min="1027" max="1027" width="10.8984375" style="80" customWidth="1"/>
    <col min="1028" max="1039" width="7.296875" style="80" customWidth="1"/>
    <col min="1040" max="1040" width="10.5" style="80" bestFit="1" customWidth="1"/>
    <col min="1041" max="1280" width="8.09765625" style="80"/>
    <col min="1281" max="1281" width="7.796875" style="80" bestFit="1" customWidth="1"/>
    <col min="1282" max="1282" width="9.69921875" style="80" customWidth="1"/>
    <col min="1283" max="1283" width="10.8984375" style="80" customWidth="1"/>
    <col min="1284" max="1295" width="7.296875" style="80" customWidth="1"/>
    <col min="1296" max="1296" width="10.5" style="80" bestFit="1" customWidth="1"/>
    <col min="1297" max="1536" width="8.09765625" style="80"/>
    <col min="1537" max="1537" width="7.796875" style="80" bestFit="1" customWidth="1"/>
    <col min="1538" max="1538" width="9.69921875" style="80" customWidth="1"/>
    <col min="1539" max="1539" width="10.8984375" style="80" customWidth="1"/>
    <col min="1540" max="1551" width="7.296875" style="80" customWidth="1"/>
    <col min="1552" max="1552" width="10.5" style="80" bestFit="1" customWidth="1"/>
    <col min="1553" max="1792" width="8.09765625" style="80"/>
    <col min="1793" max="1793" width="7.796875" style="80" bestFit="1" customWidth="1"/>
    <col min="1794" max="1794" width="9.69921875" style="80" customWidth="1"/>
    <col min="1795" max="1795" width="10.8984375" style="80" customWidth="1"/>
    <col min="1796" max="1807" width="7.296875" style="80" customWidth="1"/>
    <col min="1808" max="1808" width="10.5" style="80" bestFit="1" customWidth="1"/>
    <col min="1809" max="2048" width="8.09765625" style="80"/>
    <col min="2049" max="2049" width="7.796875" style="80" bestFit="1" customWidth="1"/>
    <col min="2050" max="2050" width="9.69921875" style="80" customWidth="1"/>
    <col min="2051" max="2051" width="10.8984375" style="80" customWidth="1"/>
    <col min="2052" max="2063" width="7.296875" style="80" customWidth="1"/>
    <col min="2064" max="2064" width="10.5" style="80" bestFit="1" customWidth="1"/>
    <col min="2065" max="2304" width="8.09765625" style="80"/>
    <col min="2305" max="2305" width="7.796875" style="80" bestFit="1" customWidth="1"/>
    <col min="2306" max="2306" width="9.69921875" style="80" customWidth="1"/>
    <col min="2307" max="2307" width="10.8984375" style="80" customWidth="1"/>
    <col min="2308" max="2319" width="7.296875" style="80" customWidth="1"/>
    <col min="2320" max="2320" width="10.5" style="80" bestFit="1" customWidth="1"/>
    <col min="2321" max="2560" width="8.09765625" style="80"/>
    <col min="2561" max="2561" width="7.796875" style="80" bestFit="1" customWidth="1"/>
    <col min="2562" max="2562" width="9.69921875" style="80" customWidth="1"/>
    <col min="2563" max="2563" width="10.8984375" style="80" customWidth="1"/>
    <col min="2564" max="2575" width="7.296875" style="80" customWidth="1"/>
    <col min="2576" max="2576" width="10.5" style="80" bestFit="1" customWidth="1"/>
    <col min="2577" max="2816" width="8.09765625" style="80"/>
    <col min="2817" max="2817" width="7.796875" style="80" bestFit="1" customWidth="1"/>
    <col min="2818" max="2818" width="9.69921875" style="80" customWidth="1"/>
    <col min="2819" max="2819" width="10.8984375" style="80" customWidth="1"/>
    <col min="2820" max="2831" width="7.296875" style="80" customWidth="1"/>
    <col min="2832" max="2832" width="10.5" style="80" bestFit="1" customWidth="1"/>
    <col min="2833" max="3072" width="8.09765625" style="80"/>
    <col min="3073" max="3073" width="7.796875" style="80" bestFit="1" customWidth="1"/>
    <col min="3074" max="3074" width="9.69921875" style="80" customWidth="1"/>
    <col min="3075" max="3075" width="10.8984375" style="80" customWidth="1"/>
    <col min="3076" max="3087" width="7.296875" style="80" customWidth="1"/>
    <col min="3088" max="3088" width="10.5" style="80" bestFit="1" customWidth="1"/>
    <col min="3089" max="3328" width="8.09765625" style="80"/>
    <col min="3329" max="3329" width="7.796875" style="80" bestFit="1" customWidth="1"/>
    <col min="3330" max="3330" width="9.69921875" style="80" customWidth="1"/>
    <col min="3331" max="3331" width="10.8984375" style="80" customWidth="1"/>
    <col min="3332" max="3343" width="7.296875" style="80" customWidth="1"/>
    <col min="3344" max="3344" width="10.5" style="80" bestFit="1" customWidth="1"/>
    <col min="3345" max="3584" width="8.09765625" style="80"/>
    <col min="3585" max="3585" width="7.796875" style="80" bestFit="1" customWidth="1"/>
    <col min="3586" max="3586" width="9.69921875" style="80" customWidth="1"/>
    <col min="3587" max="3587" width="10.8984375" style="80" customWidth="1"/>
    <col min="3588" max="3599" width="7.296875" style="80" customWidth="1"/>
    <col min="3600" max="3600" width="10.5" style="80" bestFit="1" customWidth="1"/>
    <col min="3601" max="3840" width="8.09765625" style="80"/>
    <col min="3841" max="3841" width="7.796875" style="80" bestFit="1" customWidth="1"/>
    <col min="3842" max="3842" width="9.69921875" style="80" customWidth="1"/>
    <col min="3843" max="3843" width="10.8984375" style="80" customWidth="1"/>
    <col min="3844" max="3855" width="7.296875" style="80" customWidth="1"/>
    <col min="3856" max="3856" width="10.5" style="80" bestFit="1" customWidth="1"/>
    <col min="3857" max="4096" width="8.09765625" style="80"/>
    <col min="4097" max="4097" width="7.796875" style="80" bestFit="1" customWidth="1"/>
    <col min="4098" max="4098" width="9.69921875" style="80" customWidth="1"/>
    <col min="4099" max="4099" width="10.8984375" style="80" customWidth="1"/>
    <col min="4100" max="4111" width="7.296875" style="80" customWidth="1"/>
    <col min="4112" max="4112" width="10.5" style="80" bestFit="1" customWidth="1"/>
    <col min="4113" max="4352" width="8.09765625" style="80"/>
    <col min="4353" max="4353" width="7.796875" style="80" bestFit="1" customWidth="1"/>
    <col min="4354" max="4354" width="9.69921875" style="80" customWidth="1"/>
    <col min="4355" max="4355" width="10.8984375" style="80" customWidth="1"/>
    <col min="4356" max="4367" width="7.296875" style="80" customWidth="1"/>
    <col min="4368" max="4368" width="10.5" style="80" bestFit="1" customWidth="1"/>
    <col min="4369" max="4608" width="8.09765625" style="80"/>
    <col min="4609" max="4609" width="7.796875" style="80" bestFit="1" customWidth="1"/>
    <col min="4610" max="4610" width="9.69921875" style="80" customWidth="1"/>
    <col min="4611" max="4611" width="10.8984375" style="80" customWidth="1"/>
    <col min="4612" max="4623" width="7.296875" style="80" customWidth="1"/>
    <col min="4624" max="4624" width="10.5" style="80" bestFit="1" customWidth="1"/>
    <col min="4625" max="4864" width="8.09765625" style="80"/>
    <col min="4865" max="4865" width="7.796875" style="80" bestFit="1" customWidth="1"/>
    <col min="4866" max="4866" width="9.69921875" style="80" customWidth="1"/>
    <col min="4867" max="4867" width="10.8984375" style="80" customWidth="1"/>
    <col min="4868" max="4879" width="7.296875" style="80" customWidth="1"/>
    <col min="4880" max="4880" width="10.5" style="80" bestFit="1" customWidth="1"/>
    <col min="4881" max="5120" width="8.09765625" style="80"/>
    <col min="5121" max="5121" width="7.796875" style="80" bestFit="1" customWidth="1"/>
    <col min="5122" max="5122" width="9.69921875" style="80" customWidth="1"/>
    <col min="5123" max="5123" width="10.8984375" style="80" customWidth="1"/>
    <col min="5124" max="5135" width="7.296875" style="80" customWidth="1"/>
    <col min="5136" max="5136" width="10.5" style="80" bestFit="1" customWidth="1"/>
    <col min="5137" max="5376" width="8.09765625" style="80"/>
    <col min="5377" max="5377" width="7.796875" style="80" bestFit="1" customWidth="1"/>
    <col min="5378" max="5378" width="9.69921875" style="80" customWidth="1"/>
    <col min="5379" max="5379" width="10.8984375" style="80" customWidth="1"/>
    <col min="5380" max="5391" width="7.296875" style="80" customWidth="1"/>
    <col min="5392" max="5392" width="10.5" style="80" bestFit="1" customWidth="1"/>
    <col min="5393" max="5632" width="8.09765625" style="80"/>
    <col min="5633" max="5633" width="7.796875" style="80" bestFit="1" customWidth="1"/>
    <col min="5634" max="5634" width="9.69921875" style="80" customWidth="1"/>
    <col min="5635" max="5635" width="10.8984375" style="80" customWidth="1"/>
    <col min="5636" max="5647" width="7.296875" style="80" customWidth="1"/>
    <col min="5648" max="5648" width="10.5" style="80" bestFit="1" customWidth="1"/>
    <col min="5649" max="5888" width="8.09765625" style="80"/>
    <col min="5889" max="5889" width="7.796875" style="80" bestFit="1" customWidth="1"/>
    <col min="5890" max="5890" width="9.69921875" style="80" customWidth="1"/>
    <col min="5891" max="5891" width="10.8984375" style="80" customWidth="1"/>
    <col min="5892" max="5903" width="7.296875" style="80" customWidth="1"/>
    <col min="5904" max="5904" width="10.5" style="80" bestFit="1" customWidth="1"/>
    <col min="5905" max="6144" width="8.09765625" style="80"/>
    <col min="6145" max="6145" width="7.796875" style="80" bestFit="1" customWidth="1"/>
    <col min="6146" max="6146" width="9.69921875" style="80" customWidth="1"/>
    <col min="6147" max="6147" width="10.8984375" style="80" customWidth="1"/>
    <col min="6148" max="6159" width="7.296875" style="80" customWidth="1"/>
    <col min="6160" max="6160" width="10.5" style="80" bestFit="1" customWidth="1"/>
    <col min="6161" max="6400" width="8.09765625" style="80"/>
    <col min="6401" max="6401" width="7.796875" style="80" bestFit="1" customWidth="1"/>
    <col min="6402" max="6402" width="9.69921875" style="80" customWidth="1"/>
    <col min="6403" max="6403" width="10.8984375" style="80" customWidth="1"/>
    <col min="6404" max="6415" width="7.296875" style="80" customWidth="1"/>
    <col min="6416" max="6416" width="10.5" style="80" bestFit="1" customWidth="1"/>
    <col min="6417" max="6656" width="8.09765625" style="80"/>
    <col min="6657" max="6657" width="7.796875" style="80" bestFit="1" customWidth="1"/>
    <col min="6658" max="6658" width="9.69921875" style="80" customWidth="1"/>
    <col min="6659" max="6659" width="10.8984375" style="80" customWidth="1"/>
    <col min="6660" max="6671" width="7.296875" style="80" customWidth="1"/>
    <col min="6672" max="6672" width="10.5" style="80" bestFit="1" customWidth="1"/>
    <col min="6673" max="6912" width="8.09765625" style="80"/>
    <col min="6913" max="6913" width="7.796875" style="80" bestFit="1" customWidth="1"/>
    <col min="6914" max="6914" width="9.69921875" style="80" customWidth="1"/>
    <col min="6915" max="6915" width="10.8984375" style="80" customWidth="1"/>
    <col min="6916" max="6927" width="7.296875" style="80" customWidth="1"/>
    <col min="6928" max="6928" width="10.5" style="80" bestFit="1" customWidth="1"/>
    <col min="6929" max="7168" width="8.09765625" style="80"/>
    <col min="7169" max="7169" width="7.796875" style="80" bestFit="1" customWidth="1"/>
    <col min="7170" max="7170" width="9.69921875" style="80" customWidth="1"/>
    <col min="7171" max="7171" width="10.8984375" style="80" customWidth="1"/>
    <col min="7172" max="7183" width="7.296875" style="80" customWidth="1"/>
    <col min="7184" max="7184" width="10.5" style="80" bestFit="1" customWidth="1"/>
    <col min="7185" max="7424" width="8.09765625" style="80"/>
    <col min="7425" max="7425" width="7.796875" style="80" bestFit="1" customWidth="1"/>
    <col min="7426" max="7426" width="9.69921875" style="80" customWidth="1"/>
    <col min="7427" max="7427" width="10.8984375" style="80" customWidth="1"/>
    <col min="7428" max="7439" width="7.296875" style="80" customWidth="1"/>
    <col min="7440" max="7440" width="10.5" style="80" bestFit="1" customWidth="1"/>
    <col min="7441" max="7680" width="8.09765625" style="80"/>
    <col min="7681" max="7681" width="7.796875" style="80" bestFit="1" customWidth="1"/>
    <col min="7682" max="7682" width="9.69921875" style="80" customWidth="1"/>
    <col min="7683" max="7683" width="10.8984375" style="80" customWidth="1"/>
    <col min="7684" max="7695" width="7.296875" style="80" customWidth="1"/>
    <col min="7696" max="7696" width="10.5" style="80" bestFit="1" customWidth="1"/>
    <col min="7697" max="7936" width="8.09765625" style="80"/>
    <col min="7937" max="7937" width="7.796875" style="80" bestFit="1" customWidth="1"/>
    <col min="7938" max="7938" width="9.69921875" style="80" customWidth="1"/>
    <col min="7939" max="7939" width="10.8984375" style="80" customWidth="1"/>
    <col min="7940" max="7951" width="7.296875" style="80" customWidth="1"/>
    <col min="7952" max="7952" width="10.5" style="80" bestFit="1" customWidth="1"/>
    <col min="7953" max="8192" width="8.09765625" style="80"/>
    <col min="8193" max="8193" width="7.796875" style="80" bestFit="1" customWidth="1"/>
    <col min="8194" max="8194" width="9.69921875" style="80" customWidth="1"/>
    <col min="8195" max="8195" width="10.8984375" style="80" customWidth="1"/>
    <col min="8196" max="8207" width="7.296875" style="80" customWidth="1"/>
    <col min="8208" max="8208" width="10.5" style="80" bestFit="1" customWidth="1"/>
    <col min="8209" max="8448" width="8.09765625" style="80"/>
    <col min="8449" max="8449" width="7.796875" style="80" bestFit="1" customWidth="1"/>
    <col min="8450" max="8450" width="9.69921875" style="80" customWidth="1"/>
    <col min="8451" max="8451" width="10.8984375" style="80" customWidth="1"/>
    <col min="8452" max="8463" width="7.296875" style="80" customWidth="1"/>
    <col min="8464" max="8464" width="10.5" style="80" bestFit="1" customWidth="1"/>
    <col min="8465" max="8704" width="8.09765625" style="80"/>
    <col min="8705" max="8705" width="7.796875" style="80" bestFit="1" customWidth="1"/>
    <col min="8706" max="8706" width="9.69921875" style="80" customWidth="1"/>
    <col min="8707" max="8707" width="10.8984375" style="80" customWidth="1"/>
    <col min="8708" max="8719" width="7.296875" style="80" customWidth="1"/>
    <col min="8720" max="8720" width="10.5" style="80" bestFit="1" customWidth="1"/>
    <col min="8721" max="8960" width="8.09765625" style="80"/>
    <col min="8961" max="8961" width="7.796875" style="80" bestFit="1" customWidth="1"/>
    <col min="8962" max="8962" width="9.69921875" style="80" customWidth="1"/>
    <col min="8963" max="8963" width="10.8984375" style="80" customWidth="1"/>
    <col min="8964" max="8975" width="7.296875" style="80" customWidth="1"/>
    <col min="8976" max="8976" width="10.5" style="80" bestFit="1" customWidth="1"/>
    <col min="8977" max="9216" width="8.09765625" style="80"/>
    <col min="9217" max="9217" width="7.796875" style="80" bestFit="1" customWidth="1"/>
    <col min="9218" max="9218" width="9.69921875" style="80" customWidth="1"/>
    <col min="9219" max="9219" width="10.8984375" style="80" customWidth="1"/>
    <col min="9220" max="9231" width="7.296875" style="80" customWidth="1"/>
    <col min="9232" max="9232" width="10.5" style="80" bestFit="1" customWidth="1"/>
    <col min="9233" max="9472" width="8.09765625" style="80"/>
    <col min="9473" max="9473" width="7.796875" style="80" bestFit="1" customWidth="1"/>
    <col min="9474" max="9474" width="9.69921875" style="80" customWidth="1"/>
    <col min="9475" max="9475" width="10.8984375" style="80" customWidth="1"/>
    <col min="9476" max="9487" width="7.296875" style="80" customWidth="1"/>
    <col min="9488" max="9488" width="10.5" style="80" bestFit="1" customWidth="1"/>
    <col min="9489" max="9728" width="8.09765625" style="80"/>
    <col min="9729" max="9729" width="7.796875" style="80" bestFit="1" customWidth="1"/>
    <col min="9730" max="9730" width="9.69921875" style="80" customWidth="1"/>
    <col min="9731" max="9731" width="10.8984375" style="80" customWidth="1"/>
    <col min="9732" max="9743" width="7.296875" style="80" customWidth="1"/>
    <col min="9744" max="9744" width="10.5" style="80" bestFit="1" customWidth="1"/>
    <col min="9745" max="9984" width="8.09765625" style="80"/>
    <col min="9985" max="9985" width="7.796875" style="80" bestFit="1" customWidth="1"/>
    <col min="9986" max="9986" width="9.69921875" style="80" customWidth="1"/>
    <col min="9987" max="9987" width="10.8984375" style="80" customWidth="1"/>
    <col min="9988" max="9999" width="7.296875" style="80" customWidth="1"/>
    <col min="10000" max="10000" width="10.5" style="80" bestFit="1" customWidth="1"/>
    <col min="10001" max="10240" width="8.09765625" style="80"/>
    <col min="10241" max="10241" width="7.796875" style="80" bestFit="1" customWidth="1"/>
    <col min="10242" max="10242" width="9.69921875" style="80" customWidth="1"/>
    <col min="10243" max="10243" width="10.8984375" style="80" customWidth="1"/>
    <col min="10244" max="10255" width="7.296875" style="80" customWidth="1"/>
    <col min="10256" max="10256" width="10.5" style="80" bestFit="1" customWidth="1"/>
    <col min="10257" max="10496" width="8.09765625" style="80"/>
    <col min="10497" max="10497" width="7.796875" style="80" bestFit="1" customWidth="1"/>
    <col min="10498" max="10498" width="9.69921875" style="80" customWidth="1"/>
    <col min="10499" max="10499" width="10.8984375" style="80" customWidth="1"/>
    <col min="10500" max="10511" width="7.296875" style="80" customWidth="1"/>
    <col min="10512" max="10512" width="10.5" style="80" bestFit="1" customWidth="1"/>
    <col min="10513" max="10752" width="8.09765625" style="80"/>
    <col min="10753" max="10753" width="7.796875" style="80" bestFit="1" customWidth="1"/>
    <col min="10754" max="10754" width="9.69921875" style="80" customWidth="1"/>
    <col min="10755" max="10755" width="10.8984375" style="80" customWidth="1"/>
    <col min="10756" max="10767" width="7.296875" style="80" customWidth="1"/>
    <col min="10768" max="10768" width="10.5" style="80" bestFit="1" customWidth="1"/>
    <col min="10769" max="11008" width="8.09765625" style="80"/>
    <col min="11009" max="11009" width="7.796875" style="80" bestFit="1" customWidth="1"/>
    <col min="11010" max="11010" width="9.69921875" style="80" customWidth="1"/>
    <col min="11011" max="11011" width="10.8984375" style="80" customWidth="1"/>
    <col min="11012" max="11023" width="7.296875" style="80" customWidth="1"/>
    <col min="11024" max="11024" width="10.5" style="80" bestFit="1" customWidth="1"/>
    <col min="11025" max="11264" width="8.09765625" style="80"/>
    <col min="11265" max="11265" width="7.796875" style="80" bestFit="1" customWidth="1"/>
    <col min="11266" max="11266" width="9.69921875" style="80" customWidth="1"/>
    <col min="11267" max="11267" width="10.8984375" style="80" customWidth="1"/>
    <col min="11268" max="11279" width="7.296875" style="80" customWidth="1"/>
    <col min="11280" max="11280" width="10.5" style="80" bestFit="1" customWidth="1"/>
    <col min="11281" max="11520" width="8.09765625" style="80"/>
    <col min="11521" max="11521" width="7.796875" style="80" bestFit="1" customWidth="1"/>
    <col min="11522" max="11522" width="9.69921875" style="80" customWidth="1"/>
    <col min="11523" max="11523" width="10.8984375" style="80" customWidth="1"/>
    <col min="11524" max="11535" width="7.296875" style="80" customWidth="1"/>
    <col min="11536" max="11536" width="10.5" style="80" bestFit="1" customWidth="1"/>
    <col min="11537" max="11776" width="8.09765625" style="80"/>
    <col min="11777" max="11777" width="7.796875" style="80" bestFit="1" customWidth="1"/>
    <col min="11778" max="11778" width="9.69921875" style="80" customWidth="1"/>
    <col min="11779" max="11779" width="10.8984375" style="80" customWidth="1"/>
    <col min="11780" max="11791" width="7.296875" style="80" customWidth="1"/>
    <col min="11792" max="11792" width="10.5" style="80" bestFit="1" customWidth="1"/>
    <col min="11793" max="12032" width="8.09765625" style="80"/>
    <col min="12033" max="12033" width="7.796875" style="80" bestFit="1" customWidth="1"/>
    <col min="12034" max="12034" width="9.69921875" style="80" customWidth="1"/>
    <col min="12035" max="12035" width="10.8984375" style="80" customWidth="1"/>
    <col min="12036" max="12047" width="7.296875" style="80" customWidth="1"/>
    <col min="12048" max="12048" width="10.5" style="80" bestFit="1" customWidth="1"/>
    <col min="12049" max="12288" width="8.09765625" style="80"/>
    <col min="12289" max="12289" width="7.796875" style="80" bestFit="1" customWidth="1"/>
    <col min="12290" max="12290" width="9.69921875" style="80" customWidth="1"/>
    <col min="12291" max="12291" width="10.8984375" style="80" customWidth="1"/>
    <col min="12292" max="12303" width="7.296875" style="80" customWidth="1"/>
    <col min="12304" max="12304" width="10.5" style="80" bestFit="1" customWidth="1"/>
    <col min="12305" max="12544" width="8.09765625" style="80"/>
    <col min="12545" max="12545" width="7.796875" style="80" bestFit="1" customWidth="1"/>
    <col min="12546" max="12546" width="9.69921875" style="80" customWidth="1"/>
    <col min="12547" max="12547" width="10.8984375" style="80" customWidth="1"/>
    <col min="12548" max="12559" width="7.296875" style="80" customWidth="1"/>
    <col min="12560" max="12560" width="10.5" style="80" bestFit="1" customWidth="1"/>
    <col min="12561" max="12800" width="8.09765625" style="80"/>
    <col min="12801" max="12801" width="7.796875" style="80" bestFit="1" customWidth="1"/>
    <col min="12802" max="12802" width="9.69921875" style="80" customWidth="1"/>
    <col min="12803" max="12803" width="10.8984375" style="80" customWidth="1"/>
    <col min="12804" max="12815" width="7.296875" style="80" customWidth="1"/>
    <col min="12816" max="12816" width="10.5" style="80" bestFit="1" customWidth="1"/>
    <col min="12817" max="13056" width="8.09765625" style="80"/>
    <col min="13057" max="13057" width="7.796875" style="80" bestFit="1" customWidth="1"/>
    <col min="13058" max="13058" width="9.69921875" style="80" customWidth="1"/>
    <col min="13059" max="13059" width="10.8984375" style="80" customWidth="1"/>
    <col min="13060" max="13071" width="7.296875" style="80" customWidth="1"/>
    <col min="13072" max="13072" width="10.5" style="80" bestFit="1" customWidth="1"/>
    <col min="13073" max="13312" width="8.09765625" style="80"/>
    <col min="13313" max="13313" width="7.796875" style="80" bestFit="1" customWidth="1"/>
    <col min="13314" max="13314" width="9.69921875" style="80" customWidth="1"/>
    <col min="13315" max="13315" width="10.8984375" style="80" customWidth="1"/>
    <col min="13316" max="13327" width="7.296875" style="80" customWidth="1"/>
    <col min="13328" max="13328" width="10.5" style="80" bestFit="1" customWidth="1"/>
    <col min="13329" max="13568" width="8.09765625" style="80"/>
    <col min="13569" max="13569" width="7.796875" style="80" bestFit="1" customWidth="1"/>
    <col min="13570" max="13570" width="9.69921875" style="80" customWidth="1"/>
    <col min="13571" max="13571" width="10.8984375" style="80" customWidth="1"/>
    <col min="13572" max="13583" width="7.296875" style="80" customWidth="1"/>
    <col min="13584" max="13584" width="10.5" style="80" bestFit="1" customWidth="1"/>
    <col min="13585" max="13824" width="8.09765625" style="80"/>
    <col min="13825" max="13825" width="7.796875" style="80" bestFit="1" customWidth="1"/>
    <col min="13826" max="13826" width="9.69921875" style="80" customWidth="1"/>
    <col min="13827" max="13827" width="10.8984375" style="80" customWidth="1"/>
    <col min="13828" max="13839" width="7.296875" style="80" customWidth="1"/>
    <col min="13840" max="13840" width="10.5" style="80" bestFit="1" customWidth="1"/>
    <col min="13841" max="14080" width="8.09765625" style="80"/>
    <col min="14081" max="14081" width="7.796875" style="80" bestFit="1" customWidth="1"/>
    <col min="14082" max="14082" width="9.69921875" style="80" customWidth="1"/>
    <col min="14083" max="14083" width="10.8984375" style="80" customWidth="1"/>
    <col min="14084" max="14095" width="7.296875" style="80" customWidth="1"/>
    <col min="14096" max="14096" width="10.5" style="80" bestFit="1" customWidth="1"/>
    <col min="14097" max="14336" width="8.09765625" style="80"/>
    <col min="14337" max="14337" width="7.796875" style="80" bestFit="1" customWidth="1"/>
    <col min="14338" max="14338" width="9.69921875" style="80" customWidth="1"/>
    <col min="14339" max="14339" width="10.8984375" style="80" customWidth="1"/>
    <col min="14340" max="14351" width="7.296875" style="80" customWidth="1"/>
    <col min="14352" max="14352" width="10.5" style="80" bestFit="1" customWidth="1"/>
    <col min="14353" max="14592" width="8.09765625" style="80"/>
    <col min="14593" max="14593" width="7.796875" style="80" bestFit="1" customWidth="1"/>
    <col min="14594" max="14594" width="9.69921875" style="80" customWidth="1"/>
    <col min="14595" max="14595" width="10.8984375" style="80" customWidth="1"/>
    <col min="14596" max="14607" width="7.296875" style="80" customWidth="1"/>
    <col min="14608" max="14608" width="10.5" style="80" bestFit="1" customWidth="1"/>
    <col min="14609" max="14848" width="8.09765625" style="80"/>
    <col min="14849" max="14849" width="7.796875" style="80" bestFit="1" customWidth="1"/>
    <col min="14850" max="14850" width="9.69921875" style="80" customWidth="1"/>
    <col min="14851" max="14851" width="10.8984375" style="80" customWidth="1"/>
    <col min="14852" max="14863" width="7.296875" style="80" customWidth="1"/>
    <col min="14864" max="14864" width="10.5" style="80" bestFit="1" customWidth="1"/>
    <col min="14865" max="15104" width="8.09765625" style="80"/>
    <col min="15105" max="15105" width="7.796875" style="80" bestFit="1" customWidth="1"/>
    <col min="15106" max="15106" width="9.69921875" style="80" customWidth="1"/>
    <col min="15107" max="15107" width="10.8984375" style="80" customWidth="1"/>
    <col min="15108" max="15119" width="7.296875" style="80" customWidth="1"/>
    <col min="15120" max="15120" width="10.5" style="80" bestFit="1" customWidth="1"/>
    <col min="15121" max="15360" width="8.09765625" style="80"/>
    <col min="15361" max="15361" width="7.796875" style="80" bestFit="1" customWidth="1"/>
    <col min="15362" max="15362" width="9.69921875" style="80" customWidth="1"/>
    <col min="15363" max="15363" width="10.8984375" style="80" customWidth="1"/>
    <col min="15364" max="15375" width="7.296875" style="80" customWidth="1"/>
    <col min="15376" max="15376" width="10.5" style="80" bestFit="1" customWidth="1"/>
    <col min="15377" max="15616" width="8.09765625" style="80"/>
    <col min="15617" max="15617" width="7.796875" style="80" bestFit="1" customWidth="1"/>
    <col min="15618" max="15618" width="9.69921875" style="80" customWidth="1"/>
    <col min="15619" max="15619" width="10.8984375" style="80" customWidth="1"/>
    <col min="15620" max="15631" width="7.296875" style="80" customWidth="1"/>
    <col min="15632" max="15632" width="10.5" style="80" bestFit="1" customWidth="1"/>
    <col min="15633" max="15872" width="8.09765625" style="80"/>
    <col min="15873" max="15873" width="7.796875" style="80" bestFit="1" customWidth="1"/>
    <col min="15874" max="15874" width="9.69921875" style="80" customWidth="1"/>
    <col min="15875" max="15875" width="10.8984375" style="80" customWidth="1"/>
    <col min="15876" max="15887" width="7.296875" style="80" customWidth="1"/>
    <col min="15888" max="15888" width="10.5" style="80" bestFit="1" customWidth="1"/>
    <col min="15889" max="16128" width="8.09765625" style="80"/>
    <col min="16129" max="16129" width="7.796875" style="80" bestFit="1" customWidth="1"/>
    <col min="16130" max="16130" width="9.69921875" style="80" customWidth="1"/>
    <col min="16131" max="16131" width="10.8984375" style="80" customWidth="1"/>
    <col min="16132" max="16143" width="7.296875" style="80" customWidth="1"/>
    <col min="16144" max="16144" width="10.5" style="80" bestFit="1" customWidth="1"/>
    <col min="16145" max="16384" width="8.09765625" style="80"/>
  </cols>
  <sheetData>
    <row r="1" spans="1:17">
      <c r="A1" s="77" t="s">
        <v>52</v>
      </c>
      <c r="B1" s="77"/>
      <c r="C1" s="77"/>
      <c r="D1" s="78"/>
      <c r="E1" s="78"/>
      <c r="F1" s="79"/>
      <c r="G1" s="79"/>
      <c r="H1" s="79"/>
      <c r="I1" s="79"/>
      <c r="J1" s="79"/>
      <c r="K1" s="79"/>
      <c r="L1" s="79"/>
      <c r="M1" s="79"/>
      <c r="N1" s="79"/>
      <c r="O1" s="79"/>
      <c r="P1" s="79"/>
      <c r="Q1" s="79"/>
    </row>
    <row r="2" spans="1:17">
      <c r="A2" s="79"/>
      <c r="B2" s="79"/>
      <c r="C2" s="79"/>
      <c r="D2" s="79"/>
      <c r="E2" s="79"/>
      <c r="F2" s="79"/>
      <c r="G2" s="79"/>
      <c r="H2" s="79"/>
      <c r="I2" s="79"/>
      <c r="J2" s="79"/>
      <c r="K2" s="79"/>
      <c r="L2" s="79"/>
      <c r="M2" s="79"/>
      <c r="N2" s="79"/>
      <c r="O2" s="79"/>
      <c r="P2" s="79"/>
      <c r="Q2" s="79"/>
    </row>
    <row r="3" spans="1:17">
      <c r="A3" s="362" t="s">
        <v>53</v>
      </c>
      <c r="B3" s="363"/>
      <c r="C3" s="363"/>
      <c r="D3" s="364" t="s">
        <v>291</v>
      </c>
      <c r="E3" s="365"/>
      <c r="F3" s="365"/>
      <c r="G3" s="365"/>
      <c r="H3" s="365"/>
      <c r="I3" s="365"/>
      <c r="J3" s="365"/>
      <c r="K3" s="365"/>
      <c r="L3" s="365"/>
      <c r="M3" s="365"/>
      <c r="N3" s="365"/>
      <c r="O3" s="366"/>
      <c r="P3" s="79"/>
      <c r="Q3" s="79"/>
    </row>
    <row r="4" spans="1:17">
      <c r="A4" s="362" t="s">
        <v>54</v>
      </c>
      <c r="B4" s="363"/>
      <c r="C4" s="363"/>
      <c r="D4" s="367" t="s">
        <v>55</v>
      </c>
      <c r="E4" s="368"/>
      <c r="F4" s="369"/>
      <c r="G4" s="79"/>
      <c r="H4" s="79"/>
      <c r="I4" s="79"/>
      <c r="J4" s="79"/>
      <c r="K4" s="79"/>
      <c r="L4" s="79"/>
      <c r="M4" s="79"/>
      <c r="N4" s="79"/>
      <c r="O4" s="79"/>
      <c r="P4" s="79"/>
      <c r="Q4" s="79"/>
    </row>
    <row r="5" spans="1:17">
      <c r="A5" s="362" t="s">
        <v>56</v>
      </c>
      <c r="B5" s="363"/>
      <c r="C5" s="363"/>
      <c r="D5" s="370" t="s">
        <v>57</v>
      </c>
      <c r="E5" s="370"/>
      <c r="F5" s="370"/>
      <c r="G5" s="79"/>
      <c r="H5" s="79"/>
      <c r="I5" s="79"/>
      <c r="J5" s="79"/>
      <c r="K5" s="79"/>
      <c r="L5" s="79"/>
      <c r="M5" s="79"/>
      <c r="N5" s="79"/>
      <c r="O5" s="79"/>
      <c r="P5" s="79"/>
      <c r="Q5" s="79"/>
    </row>
    <row r="6" spans="1:17">
      <c r="A6" s="78"/>
      <c r="B6" s="78"/>
      <c r="C6" s="78"/>
      <c r="D6" s="78"/>
      <c r="E6" s="78"/>
      <c r="F6" s="79"/>
      <c r="G6" s="79"/>
      <c r="H6" s="79"/>
      <c r="I6" s="79"/>
      <c r="J6" s="79"/>
      <c r="K6" s="79"/>
      <c r="L6" s="79"/>
      <c r="M6" s="79"/>
      <c r="N6" s="79"/>
      <c r="O6" s="79"/>
      <c r="P6" s="79"/>
      <c r="Q6" s="79"/>
    </row>
    <row r="7" spans="1:17" ht="16.8" thickBot="1">
      <c r="A7" s="371" t="s">
        <v>58</v>
      </c>
      <c r="B7" s="371"/>
      <c r="C7" s="371"/>
      <c r="D7" s="81" t="s">
        <v>59</v>
      </c>
      <c r="E7" s="81" t="s">
        <v>59</v>
      </c>
      <c r="F7" s="81" t="s">
        <v>59</v>
      </c>
      <c r="G7" s="81" t="s">
        <v>59</v>
      </c>
      <c r="H7" s="81" t="s">
        <v>59</v>
      </c>
      <c r="I7" s="81" t="s">
        <v>59</v>
      </c>
      <c r="J7" s="81" t="s">
        <v>59</v>
      </c>
      <c r="K7" s="81" t="s">
        <v>59</v>
      </c>
      <c r="L7" s="81" t="s">
        <v>59</v>
      </c>
      <c r="M7" s="81" t="s">
        <v>59</v>
      </c>
      <c r="N7" s="81" t="s">
        <v>59</v>
      </c>
      <c r="O7" s="81" t="s">
        <v>59</v>
      </c>
      <c r="P7" s="81" t="s">
        <v>60</v>
      </c>
      <c r="Q7" s="79"/>
    </row>
    <row r="8" spans="1:17" ht="16.8" thickTop="1">
      <c r="A8" s="82" t="s">
        <v>61</v>
      </c>
      <c r="B8" s="372" t="s">
        <v>62</v>
      </c>
      <c r="C8" s="373"/>
      <c r="D8" s="83">
        <f>'[2]①-2業務日誌○月分'!H43</f>
        <v>1.2083333333333335</v>
      </c>
      <c r="E8" s="83">
        <v>2.1145833333333335</v>
      </c>
      <c r="F8" s="83"/>
      <c r="G8" s="83"/>
      <c r="H8" s="83"/>
      <c r="I8" s="83"/>
      <c r="J8" s="83"/>
      <c r="K8" s="83"/>
      <c r="L8" s="83"/>
      <c r="M8" s="83"/>
      <c r="N8" s="83"/>
      <c r="O8" s="83"/>
      <c r="P8" s="84">
        <f t="shared" ref="P8:P14" si="0">SUM(D8:O8)</f>
        <v>3.322916666666667</v>
      </c>
      <c r="Q8" s="79"/>
    </row>
    <row r="9" spans="1:17">
      <c r="A9" s="85" t="s">
        <v>63</v>
      </c>
      <c r="B9" s="360" t="s">
        <v>64</v>
      </c>
      <c r="C9" s="361"/>
      <c r="D9" s="83">
        <f>'[2]①-2業務日誌○月分'!I43</f>
        <v>0.73958333333333326</v>
      </c>
      <c r="E9" s="86"/>
      <c r="F9" s="86">
        <v>1.25</v>
      </c>
      <c r="G9" s="86"/>
      <c r="H9" s="86"/>
      <c r="I9" s="86"/>
      <c r="J9" s="86"/>
      <c r="K9" s="86"/>
      <c r="L9" s="86"/>
      <c r="M9" s="86"/>
      <c r="N9" s="86"/>
      <c r="O9" s="86"/>
      <c r="P9" s="87">
        <f t="shared" si="0"/>
        <v>1.9895833333333333</v>
      </c>
      <c r="Q9" s="79"/>
    </row>
    <row r="10" spans="1:17">
      <c r="A10" s="85" t="s">
        <v>65</v>
      </c>
      <c r="B10" s="360" t="s">
        <v>66</v>
      </c>
      <c r="C10" s="361"/>
      <c r="D10" s="83">
        <f>'[2]①-2業務日誌○月分'!J43</f>
        <v>0.73958333333333337</v>
      </c>
      <c r="E10" s="86"/>
      <c r="F10" s="86"/>
      <c r="G10" s="86">
        <v>0.625</v>
      </c>
      <c r="H10" s="86"/>
      <c r="I10" s="86">
        <v>0.625</v>
      </c>
      <c r="J10" s="86">
        <v>0.625</v>
      </c>
      <c r="K10" s="86"/>
      <c r="L10" s="86">
        <v>0.625</v>
      </c>
      <c r="M10" s="86"/>
      <c r="N10" s="86"/>
      <c r="O10" s="86"/>
      <c r="P10" s="87">
        <f t="shared" si="0"/>
        <v>3.2395833333333335</v>
      </c>
      <c r="Q10" s="79"/>
    </row>
    <row r="11" spans="1:17">
      <c r="A11" s="85" t="s">
        <v>67</v>
      </c>
      <c r="B11" s="360" t="s">
        <v>66</v>
      </c>
      <c r="C11" s="361"/>
      <c r="D11" s="83">
        <f>'[2]①-2業務日誌○月分'!K43</f>
        <v>0.20833333333333334</v>
      </c>
      <c r="E11" s="86"/>
      <c r="F11" s="86"/>
      <c r="G11" s="86">
        <v>0.41666666666666669</v>
      </c>
      <c r="H11" s="86">
        <v>0.32291666666666669</v>
      </c>
      <c r="I11" s="86">
        <v>0.41666666666666669</v>
      </c>
      <c r="J11" s="86">
        <v>0.41666666666666669</v>
      </c>
      <c r="K11" s="86">
        <v>0.32291666666666669</v>
      </c>
      <c r="L11" s="86">
        <v>0.41666666666666669</v>
      </c>
      <c r="M11" s="86">
        <v>0.32291666666666669</v>
      </c>
      <c r="N11" s="86">
        <v>1.0416666666666667</v>
      </c>
      <c r="O11" s="86"/>
      <c r="P11" s="87">
        <f t="shared" si="0"/>
        <v>3.885416666666667</v>
      </c>
      <c r="Q11" s="79"/>
    </row>
    <row r="12" spans="1:17">
      <c r="A12" s="85" t="s">
        <v>68</v>
      </c>
      <c r="B12" s="360" t="s">
        <v>66</v>
      </c>
      <c r="C12" s="361"/>
      <c r="D12" s="83">
        <f>'[2]①-2業務日誌○月分'!L43</f>
        <v>0.47916666666666663</v>
      </c>
      <c r="E12" s="86"/>
      <c r="F12" s="86"/>
      <c r="G12" s="86"/>
      <c r="H12" s="86"/>
      <c r="I12" s="86"/>
      <c r="J12" s="86"/>
      <c r="K12" s="86"/>
      <c r="L12" s="86"/>
      <c r="M12" s="86"/>
      <c r="N12" s="86">
        <v>1.0416666666666667</v>
      </c>
      <c r="O12" s="86"/>
      <c r="P12" s="87">
        <f t="shared" si="0"/>
        <v>1.5208333333333335</v>
      </c>
      <c r="Q12" s="79"/>
    </row>
    <row r="13" spans="1:17">
      <c r="A13" s="85" t="s">
        <v>69</v>
      </c>
      <c r="B13" s="360" t="s">
        <v>66</v>
      </c>
      <c r="C13" s="361"/>
      <c r="D13" s="83">
        <f>'[2]①-2業務日誌○月分'!M43</f>
        <v>0.29166666666666669</v>
      </c>
      <c r="E13" s="86"/>
      <c r="F13" s="86"/>
      <c r="G13" s="86"/>
      <c r="H13" s="86"/>
      <c r="I13" s="86"/>
      <c r="J13" s="86"/>
      <c r="K13" s="86"/>
      <c r="L13" s="86"/>
      <c r="M13" s="86"/>
      <c r="N13" s="86"/>
      <c r="O13" s="86">
        <v>6.25E-2</v>
      </c>
      <c r="P13" s="87">
        <f t="shared" si="0"/>
        <v>0.35416666666666669</v>
      </c>
      <c r="Q13" s="79"/>
    </row>
    <row r="14" spans="1:17">
      <c r="A14" s="85" t="s">
        <v>70</v>
      </c>
      <c r="B14" s="360" t="s">
        <v>66</v>
      </c>
      <c r="C14" s="361"/>
      <c r="D14" s="83">
        <f>'[2]①-2業務日誌○月分'!N43</f>
        <v>0.60416666666666674</v>
      </c>
      <c r="E14" s="86"/>
      <c r="F14" s="86"/>
      <c r="G14" s="86"/>
      <c r="H14" s="86"/>
      <c r="I14" s="86"/>
      <c r="J14" s="86"/>
      <c r="K14" s="86"/>
      <c r="L14" s="86"/>
      <c r="M14" s="86"/>
      <c r="N14" s="86"/>
      <c r="O14" s="86">
        <v>0.10416666666666667</v>
      </c>
      <c r="P14" s="87">
        <f t="shared" si="0"/>
        <v>0.70833333333333337</v>
      </c>
      <c r="Q14" s="79"/>
    </row>
    <row r="15" spans="1:17">
      <c r="A15" s="88" t="s">
        <v>48</v>
      </c>
      <c r="B15" s="89"/>
      <c r="C15" s="90"/>
      <c r="D15" s="91">
        <f>SUM(D8:D14)</f>
        <v>4.270833333333333</v>
      </c>
      <c r="E15" s="91">
        <f>SUM(E8:E14)</f>
        <v>2.1145833333333335</v>
      </c>
      <c r="F15" s="91">
        <f t="shared" ref="F15:P15" si="1">SUM(F8:F14)</f>
        <v>1.25</v>
      </c>
      <c r="G15" s="91">
        <f t="shared" si="1"/>
        <v>1.0416666666666667</v>
      </c>
      <c r="H15" s="91">
        <f t="shared" si="1"/>
        <v>0.32291666666666669</v>
      </c>
      <c r="I15" s="91">
        <f t="shared" si="1"/>
        <v>1.0416666666666667</v>
      </c>
      <c r="J15" s="91">
        <f t="shared" si="1"/>
        <v>1.0416666666666667</v>
      </c>
      <c r="K15" s="91">
        <f t="shared" si="1"/>
        <v>0.32291666666666669</v>
      </c>
      <c r="L15" s="91">
        <f t="shared" si="1"/>
        <v>1.0416666666666667</v>
      </c>
      <c r="M15" s="91">
        <f t="shared" si="1"/>
        <v>0.32291666666666669</v>
      </c>
      <c r="N15" s="91">
        <f t="shared" si="1"/>
        <v>2.0833333333333335</v>
      </c>
      <c r="O15" s="91">
        <f t="shared" si="1"/>
        <v>0.16666666666666669</v>
      </c>
      <c r="P15" s="91">
        <f t="shared" si="1"/>
        <v>15.020833333333334</v>
      </c>
      <c r="Q15" s="79"/>
    </row>
    <row r="16" spans="1:17">
      <c r="A16" s="79" t="s">
        <v>71</v>
      </c>
      <c r="B16" s="79"/>
      <c r="C16" s="79"/>
      <c r="D16" s="79"/>
      <c r="E16" s="79"/>
      <c r="F16" s="79"/>
      <c r="G16" s="79"/>
      <c r="H16" s="92"/>
      <c r="I16" s="79"/>
      <c r="J16" s="79"/>
      <c r="K16" s="92"/>
      <c r="L16" s="79"/>
      <c r="M16" s="92"/>
      <c r="N16" s="93"/>
      <c r="O16" s="79"/>
      <c r="P16" s="79"/>
      <c r="Q16" s="79"/>
    </row>
    <row r="17" spans="1:17">
      <c r="A17" s="79"/>
      <c r="B17" s="79"/>
      <c r="C17" s="79"/>
      <c r="D17" s="79"/>
      <c r="E17" s="79"/>
      <c r="F17" s="79"/>
      <c r="G17" s="79"/>
      <c r="H17" s="92"/>
      <c r="I17" s="79"/>
      <c r="J17" s="79"/>
      <c r="K17" s="92"/>
      <c r="L17" s="79"/>
      <c r="M17" s="92"/>
      <c r="N17" s="375" t="s">
        <v>72</v>
      </c>
      <c r="O17" s="375"/>
      <c r="P17" s="94">
        <f>SUM(P8:P14)</f>
        <v>15.020833333333334</v>
      </c>
      <c r="Q17" s="79"/>
    </row>
    <row r="18" spans="1:17">
      <c r="A18" s="79"/>
      <c r="B18" s="79"/>
      <c r="C18" s="79"/>
      <c r="D18" s="79"/>
      <c r="E18" s="79"/>
      <c r="F18" s="79"/>
      <c r="G18" s="79"/>
      <c r="H18" s="92"/>
      <c r="I18" s="79"/>
      <c r="J18" s="79"/>
      <c r="K18" s="92"/>
      <c r="L18" s="79"/>
      <c r="M18" s="92"/>
      <c r="N18" s="375" t="s">
        <v>73</v>
      </c>
      <c r="O18" s="375"/>
      <c r="P18" s="95">
        <f>ROUNDDOWN(P17/$O$21,2)</f>
        <v>46.51</v>
      </c>
      <c r="Q18" s="79"/>
    </row>
    <row r="19" spans="1:17">
      <c r="A19" s="79"/>
      <c r="B19" s="79"/>
      <c r="C19" s="79"/>
      <c r="D19" s="79"/>
      <c r="E19" s="79"/>
      <c r="F19" s="79"/>
      <c r="G19" s="79"/>
      <c r="H19" s="93"/>
      <c r="I19" s="79"/>
      <c r="J19" s="79"/>
      <c r="K19" s="93"/>
      <c r="L19" s="79"/>
      <c r="M19" s="93"/>
      <c r="N19" s="93"/>
      <c r="O19" s="96"/>
      <c r="P19" s="97"/>
      <c r="Q19" s="79"/>
    </row>
    <row r="20" spans="1:17">
      <c r="A20" s="79"/>
      <c r="B20" s="79"/>
      <c r="C20" s="79"/>
      <c r="D20" s="79"/>
      <c r="E20" s="79"/>
      <c r="F20" s="79"/>
      <c r="G20" s="79"/>
      <c r="H20" s="98"/>
      <c r="I20" s="79"/>
      <c r="J20" s="79"/>
      <c r="K20" s="98"/>
      <c r="L20" s="79"/>
      <c r="M20" s="99" t="s">
        <v>74</v>
      </c>
      <c r="N20" s="99"/>
      <c r="O20" s="99"/>
      <c r="P20" s="99"/>
      <c r="Q20" s="79"/>
    </row>
    <row r="21" spans="1:17">
      <c r="A21" s="79"/>
      <c r="B21" s="79"/>
      <c r="C21" s="79"/>
      <c r="D21" s="79"/>
      <c r="E21" s="79"/>
      <c r="F21" s="79"/>
      <c r="G21" s="79"/>
      <c r="H21" s="79"/>
      <c r="I21" s="79"/>
      <c r="J21" s="79"/>
      <c r="K21" s="79"/>
      <c r="L21" s="79"/>
      <c r="M21" s="376" t="s">
        <v>75</v>
      </c>
      <c r="N21" s="376"/>
      <c r="O21" s="100">
        <v>0.32291666666666669</v>
      </c>
      <c r="P21" s="79"/>
      <c r="Q21" s="79"/>
    </row>
    <row r="22" spans="1:17">
      <c r="A22" s="79"/>
      <c r="B22" s="79"/>
      <c r="C22" s="79"/>
      <c r="D22" s="79"/>
      <c r="E22" s="79"/>
      <c r="F22" s="79"/>
      <c r="G22" s="79"/>
      <c r="H22" s="79"/>
      <c r="I22" s="79"/>
      <c r="J22" s="79"/>
      <c r="K22" s="79"/>
      <c r="L22" s="79"/>
      <c r="M22" s="79"/>
      <c r="N22" s="79"/>
      <c r="O22" s="79"/>
      <c r="P22" s="79"/>
      <c r="Q22" s="79"/>
    </row>
    <row r="23" spans="1:17">
      <c r="A23" s="374" t="s">
        <v>76</v>
      </c>
      <c r="B23" s="374"/>
      <c r="C23" s="374"/>
      <c r="D23" s="374"/>
      <c r="E23" s="374"/>
      <c r="F23" s="374"/>
      <c r="G23" s="374"/>
      <c r="H23" s="374"/>
      <c r="I23" s="374"/>
      <c r="J23" s="374"/>
      <c r="K23" s="374"/>
      <c r="L23" s="374"/>
      <c r="M23" s="374"/>
      <c r="N23" s="374"/>
      <c r="O23" s="374"/>
      <c r="P23" s="374"/>
      <c r="Q23" s="79"/>
    </row>
    <row r="24" spans="1:17" s="101" customFormat="1" ht="19.8">
      <c r="A24" s="374" t="s">
        <v>77</v>
      </c>
      <c r="B24" s="374"/>
      <c r="C24" s="374"/>
      <c r="D24" s="374"/>
      <c r="E24" s="374"/>
      <c r="F24" s="374"/>
      <c r="G24" s="374"/>
      <c r="H24" s="374"/>
      <c r="I24" s="374"/>
      <c r="J24" s="374"/>
      <c r="K24" s="374"/>
      <c r="L24" s="374"/>
      <c r="M24" s="374"/>
      <c r="N24" s="374"/>
      <c r="O24" s="374"/>
      <c r="P24" s="79"/>
      <c r="Q24" s="79"/>
    </row>
    <row r="25" spans="1:17">
      <c r="A25" s="374" t="s">
        <v>78</v>
      </c>
      <c r="B25" s="374"/>
      <c r="C25" s="374"/>
      <c r="D25" s="374"/>
      <c r="E25" s="374"/>
      <c r="F25" s="374"/>
      <c r="G25" s="374"/>
      <c r="H25" s="374"/>
      <c r="I25" s="374"/>
      <c r="J25" s="374"/>
      <c r="K25" s="374"/>
      <c r="L25" s="374"/>
      <c r="M25" s="374"/>
      <c r="N25" s="374"/>
      <c r="O25" s="374"/>
      <c r="P25" s="79"/>
      <c r="Q25" s="79"/>
    </row>
  </sheetData>
  <mergeCells count="20">
    <mergeCell ref="A24:O24"/>
    <mergeCell ref="A25:O25"/>
    <mergeCell ref="B13:C13"/>
    <mergeCell ref="B14:C14"/>
    <mergeCell ref="N17:O17"/>
    <mergeCell ref="N18:O18"/>
    <mergeCell ref="M21:N21"/>
    <mergeCell ref="A23:P23"/>
    <mergeCell ref="B12:C12"/>
    <mergeCell ref="A3:C3"/>
    <mergeCell ref="D3:O3"/>
    <mergeCell ref="A4:C4"/>
    <mergeCell ref="D4:F4"/>
    <mergeCell ref="A5:C5"/>
    <mergeCell ref="D5:F5"/>
    <mergeCell ref="A7:C7"/>
    <mergeCell ref="B8:C8"/>
    <mergeCell ref="B9:C9"/>
    <mergeCell ref="B10:C10"/>
    <mergeCell ref="B11:C11"/>
  </mergeCells>
  <phoneticPr fontId="4"/>
  <pageMargins left="0.7" right="0.7" top="0.75" bottom="0.75" header="0.3" footer="0.3"/>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6"/>
  <sheetViews>
    <sheetView zoomScaleNormal="100" zoomScaleSheetLayoutView="85" workbookViewId="0">
      <selection activeCell="M3" sqref="M3"/>
    </sheetView>
  </sheetViews>
  <sheetFormatPr defaultColWidth="8.09765625" defaultRowHeight="15"/>
  <cols>
    <col min="1" max="1" width="4.69921875" style="105" bestFit="1" customWidth="1"/>
    <col min="2" max="2" width="3.5" style="105" customWidth="1"/>
    <col min="3" max="3" width="3.296875" style="198" customWidth="1"/>
    <col min="4" max="4" width="7" style="199" bestFit="1" customWidth="1"/>
    <col min="5" max="5" width="7.3984375" style="199" bestFit="1" customWidth="1"/>
    <col min="6" max="6" width="7.3984375" style="200" bestFit="1" customWidth="1"/>
    <col min="7" max="7" width="8.69921875" style="199" bestFit="1" customWidth="1"/>
    <col min="8" max="8" width="7" style="105" bestFit="1" customWidth="1"/>
    <col min="9" max="9" width="7" style="201" bestFit="1" customWidth="1"/>
    <col min="10" max="14" width="7" style="105" bestFit="1" customWidth="1"/>
    <col min="15" max="16" width="6.09765625" style="105" customWidth="1"/>
    <col min="17" max="22" width="4.69921875" style="105" bestFit="1" customWidth="1"/>
    <col min="23" max="256" width="8.09765625" style="105"/>
    <col min="257" max="257" width="4.69921875" style="105" bestFit="1" customWidth="1"/>
    <col min="258" max="258" width="3.5" style="105" customWidth="1"/>
    <col min="259" max="259" width="3.296875" style="105" customWidth="1"/>
    <col min="260" max="260" width="7" style="105" bestFit="1" customWidth="1"/>
    <col min="261" max="262" width="7.3984375" style="105" bestFit="1" customWidth="1"/>
    <col min="263" max="263" width="8.69921875" style="105" bestFit="1" customWidth="1"/>
    <col min="264" max="270" width="7" style="105" bestFit="1" customWidth="1"/>
    <col min="271" max="272" width="6.09765625" style="105" customWidth="1"/>
    <col min="273" max="278" width="4.69921875" style="105" bestFit="1" customWidth="1"/>
    <col min="279" max="512" width="8.09765625" style="105"/>
    <col min="513" max="513" width="4.69921875" style="105" bestFit="1" customWidth="1"/>
    <col min="514" max="514" width="3.5" style="105" customWidth="1"/>
    <col min="515" max="515" width="3.296875" style="105" customWidth="1"/>
    <col min="516" max="516" width="7" style="105" bestFit="1" customWidth="1"/>
    <col min="517" max="518" width="7.3984375" style="105" bestFit="1" customWidth="1"/>
    <col min="519" max="519" width="8.69921875" style="105" bestFit="1" customWidth="1"/>
    <col min="520" max="526" width="7" style="105" bestFit="1" customWidth="1"/>
    <col min="527" max="528" width="6.09765625" style="105" customWidth="1"/>
    <col min="529" max="534" width="4.69921875" style="105" bestFit="1" customWidth="1"/>
    <col min="535" max="768" width="8.09765625" style="105"/>
    <col min="769" max="769" width="4.69921875" style="105" bestFit="1" customWidth="1"/>
    <col min="770" max="770" width="3.5" style="105" customWidth="1"/>
    <col min="771" max="771" width="3.296875" style="105" customWidth="1"/>
    <col min="772" max="772" width="7" style="105" bestFit="1" customWidth="1"/>
    <col min="773" max="774" width="7.3984375" style="105" bestFit="1" customWidth="1"/>
    <col min="775" max="775" width="8.69921875" style="105" bestFit="1" customWidth="1"/>
    <col min="776" max="782" width="7" style="105" bestFit="1" customWidth="1"/>
    <col min="783" max="784" width="6.09765625" style="105" customWidth="1"/>
    <col min="785" max="790" width="4.69921875" style="105" bestFit="1" customWidth="1"/>
    <col min="791" max="1024" width="8.09765625" style="105"/>
    <col min="1025" max="1025" width="4.69921875" style="105" bestFit="1" customWidth="1"/>
    <col min="1026" max="1026" width="3.5" style="105" customWidth="1"/>
    <col min="1027" max="1027" width="3.296875" style="105" customWidth="1"/>
    <col min="1028" max="1028" width="7" style="105" bestFit="1" customWidth="1"/>
    <col min="1029" max="1030" width="7.3984375" style="105" bestFit="1" customWidth="1"/>
    <col min="1031" max="1031" width="8.69921875" style="105" bestFit="1" customWidth="1"/>
    <col min="1032" max="1038" width="7" style="105" bestFit="1" customWidth="1"/>
    <col min="1039" max="1040" width="6.09765625" style="105" customWidth="1"/>
    <col min="1041" max="1046" width="4.69921875" style="105" bestFit="1" customWidth="1"/>
    <col min="1047" max="1280" width="8.09765625" style="105"/>
    <col min="1281" max="1281" width="4.69921875" style="105" bestFit="1" customWidth="1"/>
    <col min="1282" max="1282" width="3.5" style="105" customWidth="1"/>
    <col min="1283" max="1283" width="3.296875" style="105" customWidth="1"/>
    <col min="1284" max="1284" width="7" style="105" bestFit="1" customWidth="1"/>
    <col min="1285" max="1286" width="7.3984375" style="105" bestFit="1" customWidth="1"/>
    <col min="1287" max="1287" width="8.69921875" style="105" bestFit="1" customWidth="1"/>
    <col min="1288" max="1294" width="7" style="105" bestFit="1" customWidth="1"/>
    <col min="1295" max="1296" width="6.09765625" style="105" customWidth="1"/>
    <col min="1297" max="1302" width="4.69921875" style="105" bestFit="1" customWidth="1"/>
    <col min="1303" max="1536" width="8.09765625" style="105"/>
    <col min="1537" max="1537" width="4.69921875" style="105" bestFit="1" customWidth="1"/>
    <col min="1538" max="1538" width="3.5" style="105" customWidth="1"/>
    <col min="1539" max="1539" width="3.296875" style="105" customWidth="1"/>
    <col min="1540" max="1540" width="7" style="105" bestFit="1" customWidth="1"/>
    <col min="1541" max="1542" width="7.3984375" style="105" bestFit="1" customWidth="1"/>
    <col min="1543" max="1543" width="8.69921875" style="105" bestFit="1" customWidth="1"/>
    <col min="1544" max="1550" width="7" style="105" bestFit="1" customWidth="1"/>
    <col min="1551" max="1552" width="6.09765625" style="105" customWidth="1"/>
    <col min="1553" max="1558" width="4.69921875" style="105" bestFit="1" customWidth="1"/>
    <col min="1559" max="1792" width="8.09765625" style="105"/>
    <col min="1793" max="1793" width="4.69921875" style="105" bestFit="1" customWidth="1"/>
    <col min="1794" max="1794" width="3.5" style="105" customWidth="1"/>
    <col min="1795" max="1795" width="3.296875" style="105" customWidth="1"/>
    <col min="1796" max="1796" width="7" style="105" bestFit="1" customWidth="1"/>
    <col min="1797" max="1798" width="7.3984375" style="105" bestFit="1" customWidth="1"/>
    <col min="1799" max="1799" width="8.69921875" style="105" bestFit="1" customWidth="1"/>
    <col min="1800" max="1806" width="7" style="105" bestFit="1" customWidth="1"/>
    <col min="1807" max="1808" width="6.09765625" style="105" customWidth="1"/>
    <col min="1809" max="1814" width="4.69921875" style="105" bestFit="1" customWidth="1"/>
    <col min="1815" max="2048" width="8.09765625" style="105"/>
    <col min="2049" max="2049" width="4.69921875" style="105" bestFit="1" customWidth="1"/>
    <col min="2050" max="2050" width="3.5" style="105" customWidth="1"/>
    <col min="2051" max="2051" width="3.296875" style="105" customWidth="1"/>
    <col min="2052" max="2052" width="7" style="105" bestFit="1" customWidth="1"/>
    <col min="2053" max="2054" width="7.3984375" style="105" bestFit="1" customWidth="1"/>
    <col min="2055" max="2055" width="8.69921875" style="105" bestFit="1" customWidth="1"/>
    <col min="2056" max="2062" width="7" style="105" bestFit="1" customWidth="1"/>
    <col min="2063" max="2064" width="6.09765625" style="105" customWidth="1"/>
    <col min="2065" max="2070" width="4.69921875" style="105" bestFit="1" customWidth="1"/>
    <col min="2071" max="2304" width="8.09765625" style="105"/>
    <col min="2305" max="2305" width="4.69921875" style="105" bestFit="1" customWidth="1"/>
    <col min="2306" max="2306" width="3.5" style="105" customWidth="1"/>
    <col min="2307" max="2307" width="3.296875" style="105" customWidth="1"/>
    <col min="2308" max="2308" width="7" style="105" bestFit="1" customWidth="1"/>
    <col min="2309" max="2310" width="7.3984375" style="105" bestFit="1" customWidth="1"/>
    <col min="2311" max="2311" width="8.69921875" style="105" bestFit="1" customWidth="1"/>
    <col min="2312" max="2318" width="7" style="105" bestFit="1" customWidth="1"/>
    <col min="2319" max="2320" width="6.09765625" style="105" customWidth="1"/>
    <col min="2321" max="2326" width="4.69921875" style="105" bestFit="1" customWidth="1"/>
    <col min="2327" max="2560" width="8.09765625" style="105"/>
    <col min="2561" max="2561" width="4.69921875" style="105" bestFit="1" customWidth="1"/>
    <col min="2562" max="2562" width="3.5" style="105" customWidth="1"/>
    <col min="2563" max="2563" width="3.296875" style="105" customWidth="1"/>
    <col min="2564" max="2564" width="7" style="105" bestFit="1" customWidth="1"/>
    <col min="2565" max="2566" width="7.3984375" style="105" bestFit="1" customWidth="1"/>
    <col min="2567" max="2567" width="8.69921875" style="105" bestFit="1" customWidth="1"/>
    <col min="2568" max="2574" width="7" style="105" bestFit="1" customWidth="1"/>
    <col min="2575" max="2576" width="6.09765625" style="105" customWidth="1"/>
    <col min="2577" max="2582" width="4.69921875" style="105" bestFit="1" customWidth="1"/>
    <col min="2583" max="2816" width="8.09765625" style="105"/>
    <col min="2817" max="2817" width="4.69921875" style="105" bestFit="1" customWidth="1"/>
    <col min="2818" max="2818" width="3.5" style="105" customWidth="1"/>
    <col min="2819" max="2819" width="3.296875" style="105" customWidth="1"/>
    <col min="2820" max="2820" width="7" style="105" bestFit="1" customWidth="1"/>
    <col min="2821" max="2822" width="7.3984375" style="105" bestFit="1" customWidth="1"/>
    <col min="2823" max="2823" width="8.69921875" style="105" bestFit="1" customWidth="1"/>
    <col min="2824" max="2830" width="7" style="105" bestFit="1" customWidth="1"/>
    <col min="2831" max="2832" width="6.09765625" style="105" customWidth="1"/>
    <col min="2833" max="2838" width="4.69921875" style="105" bestFit="1" customWidth="1"/>
    <col min="2839" max="3072" width="8.09765625" style="105"/>
    <col min="3073" max="3073" width="4.69921875" style="105" bestFit="1" customWidth="1"/>
    <col min="3074" max="3074" width="3.5" style="105" customWidth="1"/>
    <col min="3075" max="3075" width="3.296875" style="105" customWidth="1"/>
    <col min="3076" max="3076" width="7" style="105" bestFit="1" customWidth="1"/>
    <col min="3077" max="3078" width="7.3984375" style="105" bestFit="1" customWidth="1"/>
    <col min="3079" max="3079" width="8.69921875" style="105" bestFit="1" customWidth="1"/>
    <col min="3080" max="3086" width="7" style="105" bestFit="1" customWidth="1"/>
    <col min="3087" max="3088" width="6.09765625" style="105" customWidth="1"/>
    <col min="3089" max="3094" width="4.69921875" style="105" bestFit="1" customWidth="1"/>
    <col min="3095" max="3328" width="8.09765625" style="105"/>
    <col min="3329" max="3329" width="4.69921875" style="105" bestFit="1" customWidth="1"/>
    <col min="3330" max="3330" width="3.5" style="105" customWidth="1"/>
    <col min="3331" max="3331" width="3.296875" style="105" customWidth="1"/>
    <col min="3332" max="3332" width="7" style="105" bestFit="1" customWidth="1"/>
    <col min="3333" max="3334" width="7.3984375" style="105" bestFit="1" customWidth="1"/>
    <col min="3335" max="3335" width="8.69921875" style="105" bestFit="1" customWidth="1"/>
    <col min="3336" max="3342" width="7" style="105" bestFit="1" customWidth="1"/>
    <col min="3343" max="3344" width="6.09765625" style="105" customWidth="1"/>
    <col min="3345" max="3350" width="4.69921875" style="105" bestFit="1" customWidth="1"/>
    <col min="3351" max="3584" width="8.09765625" style="105"/>
    <col min="3585" max="3585" width="4.69921875" style="105" bestFit="1" customWidth="1"/>
    <col min="3586" max="3586" width="3.5" style="105" customWidth="1"/>
    <col min="3587" max="3587" width="3.296875" style="105" customWidth="1"/>
    <col min="3588" max="3588" width="7" style="105" bestFit="1" customWidth="1"/>
    <col min="3589" max="3590" width="7.3984375" style="105" bestFit="1" customWidth="1"/>
    <col min="3591" max="3591" width="8.69921875" style="105" bestFit="1" customWidth="1"/>
    <col min="3592" max="3598" width="7" style="105" bestFit="1" customWidth="1"/>
    <col min="3599" max="3600" width="6.09765625" style="105" customWidth="1"/>
    <col min="3601" max="3606" width="4.69921875" style="105" bestFit="1" customWidth="1"/>
    <col min="3607" max="3840" width="8.09765625" style="105"/>
    <col min="3841" max="3841" width="4.69921875" style="105" bestFit="1" customWidth="1"/>
    <col min="3842" max="3842" width="3.5" style="105" customWidth="1"/>
    <col min="3843" max="3843" width="3.296875" style="105" customWidth="1"/>
    <col min="3844" max="3844" width="7" style="105" bestFit="1" customWidth="1"/>
    <col min="3845" max="3846" width="7.3984375" style="105" bestFit="1" customWidth="1"/>
    <col min="3847" max="3847" width="8.69921875" style="105" bestFit="1" customWidth="1"/>
    <col min="3848" max="3854" width="7" style="105" bestFit="1" customWidth="1"/>
    <col min="3855" max="3856" width="6.09765625" style="105" customWidth="1"/>
    <col min="3857" max="3862" width="4.69921875" style="105" bestFit="1" customWidth="1"/>
    <col min="3863" max="4096" width="8.09765625" style="105"/>
    <col min="4097" max="4097" width="4.69921875" style="105" bestFit="1" customWidth="1"/>
    <col min="4098" max="4098" width="3.5" style="105" customWidth="1"/>
    <col min="4099" max="4099" width="3.296875" style="105" customWidth="1"/>
    <col min="4100" max="4100" width="7" style="105" bestFit="1" customWidth="1"/>
    <col min="4101" max="4102" width="7.3984375" style="105" bestFit="1" customWidth="1"/>
    <col min="4103" max="4103" width="8.69921875" style="105" bestFit="1" customWidth="1"/>
    <col min="4104" max="4110" width="7" style="105" bestFit="1" customWidth="1"/>
    <col min="4111" max="4112" width="6.09765625" style="105" customWidth="1"/>
    <col min="4113" max="4118" width="4.69921875" style="105" bestFit="1" customWidth="1"/>
    <col min="4119" max="4352" width="8.09765625" style="105"/>
    <col min="4353" max="4353" width="4.69921875" style="105" bestFit="1" customWidth="1"/>
    <col min="4354" max="4354" width="3.5" style="105" customWidth="1"/>
    <col min="4355" max="4355" width="3.296875" style="105" customWidth="1"/>
    <col min="4356" max="4356" width="7" style="105" bestFit="1" customWidth="1"/>
    <col min="4357" max="4358" width="7.3984375" style="105" bestFit="1" customWidth="1"/>
    <col min="4359" max="4359" width="8.69921875" style="105" bestFit="1" customWidth="1"/>
    <col min="4360" max="4366" width="7" style="105" bestFit="1" customWidth="1"/>
    <col min="4367" max="4368" width="6.09765625" style="105" customWidth="1"/>
    <col min="4369" max="4374" width="4.69921875" style="105" bestFit="1" customWidth="1"/>
    <col min="4375" max="4608" width="8.09765625" style="105"/>
    <col min="4609" max="4609" width="4.69921875" style="105" bestFit="1" customWidth="1"/>
    <col min="4610" max="4610" width="3.5" style="105" customWidth="1"/>
    <col min="4611" max="4611" width="3.296875" style="105" customWidth="1"/>
    <col min="4612" max="4612" width="7" style="105" bestFit="1" customWidth="1"/>
    <col min="4613" max="4614" width="7.3984375" style="105" bestFit="1" customWidth="1"/>
    <col min="4615" max="4615" width="8.69921875" style="105" bestFit="1" customWidth="1"/>
    <col min="4616" max="4622" width="7" style="105" bestFit="1" customWidth="1"/>
    <col min="4623" max="4624" width="6.09765625" style="105" customWidth="1"/>
    <col min="4625" max="4630" width="4.69921875" style="105" bestFit="1" customWidth="1"/>
    <col min="4631" max="4864" width="8.09765625" style="105"/>
    <col min="4865" max="4865" width="4.69921875" style="105" bestFit="1" customWidth="1"/>
    <col min="4866" max="4866" width="3.5" style="105" customWidth="1"/>
    <col min="4867" max="4867" width="3.296875" style="105" customWidth="1"/>
    <col min="4868" max="4868" width="7" style="105" bestFit="1" customWidth="1"/>
    <col min="4869" max="4870" width="7.3984375" style="105" bestFit="1" customWidth="1"/>
    <col min="4871" max="4871" width="8.69921875" style="105" bestFit="1" customWidth="1"/>
    <col min="4872" max="4878" width="7" style="105" bestFit="1" customWidth="1"/>
    <col min="4879" max="4880" width="6.09765625" style="105" customWidth="1"/>
    <col min="4881" max="4886" width="4.69921875" style="105" bestFit="1" customWidth="1"/>
    <col min="4887" max="5120" width="8.09765625" style="105"/>
    <col min="5121" max="5121" width="4.69921875" style="105" bestFit="1" customWidth="1"/>
    <col min="5122" max="5122" width="3.5" style="105" customWidth="1"/>
    <col min="5123" max="5123" width="3.296875" style="105" customWidth="1"/>
    <col min="5124" max="5124" width="7" style="105" bestFit="1" customWidth="1"/>
    <col min="5125" max="5126" width="7.3984375" style="105" bestFit="1" customWidth="1"/>
    <col min="5127" max="5127" width="8.69921875" style="105" bestFit="1" customWidth="1"/>
    <col min="5128" max="5134" width="7" style="105" bestFit="1" customWidth="1"/>
    <col min="5135" max="5136" width="6.09765625" style="105" customWidth="1"/>
    <col min="5137" max="5142" width="4.69921875" style="105" bestFit="1" customWidth="1"/>
    <col min="5143" max="5376" width="8.09765625" style="105"/>
    <col min="5377" max="5377" width="4.69921875" style="105" bestFit="1" customWidth="1"/>
    <col min="5378" max="5378" width="3.5" style="105" customWidth="1"/>
    <col min="5379" max="5379" width="3.296875" style="105" customWidth="1"/>
    <col min="5380" max="5380" width="7" style="105" bestFit="1" customWidth="1"/>
    <col min="5381" max="5382" width="7.3984375" style="105" bestFit="1" customWidth="1"/>
    <col min="5383" max="5383" width="8.69921875" style="105" bestFit="1" customWidth="1"/>
    <col min="5384" max="5390" width="7" style="105" bestFit="1" customWidth="1"/>
    <col min="5391" max="5392" width="6.09765625" style="105" customWidth="1"/>
    <col min="5393" max="5398" width="4.69921875" style="105" bestFit="1" customWidth="1"/>
    <col min="5399" max="5632" width="8.09765625" style="105"/>
    <col min="5633" max="5633" width="4.69921875" style="105" bestFit="1" customWidth="1"/>
    <col min="5634" max="5634" width="3.5" style="105" customWidth="1"/>
    <col min="5635" max="5635" width="3.296875" style="105" customWidth="1"/>
    <col min="5636" max="5636" width="7" style="105" bestFit="1" customWidth="1"/>
    <col min="5637" max="5638" width="7.3984375" style="105" bestFit="1" customWidth="1"/>
    <col min="5639" max="5639" width="8.69921875" style="105" bestFit="1" customWidth="1"/>
    <col min="5640" max="5646" width="7" style="105" bestFit="1" customWidth="1"/>
    <col min="5647" max="5648" width="6.09765625" style="105" customWidth="1"/>
    <col min="5649" max="5654" width="4.69921875" style="105" bestFit="1" customWidth="1"/>
    <col min="5655" max="5888" width="8.09765625" style="105"/>
    <col min="5889" max="5889" width="4.69921875" style="105" bestFit="1" customWidth="1"/>
    <col min="5890" max="5890" width="3.5" style="105" customWidth="1"/>
    <col min="5891" max="5891" width="3.296875" style="105" customWidth="1"/>
    <col min="5892" max="5892" width="7" style="105" bestFit="1" customWidth="1"/>
    <col min="5893" max="5894" width="7.3984375" style="105" bestFit="1" customWidth="1"/>
    <col min="5895" max="5895" width="8.69921875" style="105" bestFit="1" customWidth="1"/>
    <col min="5896" max="5902" width="7" style="105" bestFit="1" customWidth="1"/>
    <col min="5903" max="5904" width="6.09765625" style="105" customWidth="1"/>
    <col min="5905" max="5910" width="4.69921875" style="105" bestFit="1" customWidth="1"/>
    <col min="5911" max="6144" width="8.09765625" style="105"/>
    <col min="6145" max="6145" width="4.69921875" style="105" bestFit="1" customWidth="1"/>
    <col min="6146" max="6146" width="3.5" style="105" customWidth="1"/>
    <col min="6147" max="6147" width="3.296875" style="105" customWidth="1"/>
    <col min="6148" max="6148" width="7" style="105" bestFit="1" customWidth="1"/>
    <col min="6149" max="6150" width="7.3984375" style="105" bestFit="1" customWidth="1"/>
    <col min="6151" max="6151" width="8.69921875" style="105" bestFit="1" customWidth="1"/>
    <col min="6152" max="6158" width="7" style="105" bestFit="1" customWidth="1"/>
    <col min="6159" max="6160" width="6.09765625" style="105" customWidth="1"/>
    <col min="6161" max="6166" width="4.69921875" style="105" bestFit="1" customWidth="1"/>
    <col min="6167" max="6400" width="8.09765625" style="105"/>
    <col min="6401" max="6401" width="4.69921875" style="105" bestFit="1" customWidth="1"/>
    <col min="6402" max="6402" width="3.5" style="105" customWidth="1"/>
    <col min="6403" max="6403" width="3.296875" style="105" customWidth="1"/>
    <col min="6404" max="6404" width="7" style="105" bestFit="1" customWidth="1"/>
    <col min="6405" max="6406" width="7.3984375" style="105" bestFit="1" customWidth="1"/>
    <col min="6407" max="6407" width="8.69921875" style="105" bestFit="1" customWidth="1"/>
    <col min="6408" max="6414" width="7" style="105" bestFit="1" customWidth="1"/>
    <col min="6415" max="6416" width="6.09765625" style="105" customWidth="1"/>
    <col min="6417" max="6422" width="4.69921875" style="105" bestFit="1" customWidth="1"/>
    <col min="6423" max="6656" width="8.09765625" style="105"/>
    <col min="6657" max="6657" width="4.69921875" style="105" bestFit="1" customWidth="1"/>
    <col min="6658" max="6658" width="3.5" style="105" customWidth="1"/>
    <col min="6659" max="6659" width="3.296875" style="105" customWidth="1"/>
    <col min="6660" max="6660" width="7" style="105" bestFit="1" customWidth="1"/>
    <col min="6661" max="6662" width="7.3984375" style="105" bestFit="1" customWidth="1"/>
    <col min="6663" max="6663" width="8.69921875" style="105" bestFit="1" customWidth="1"/>
    <col min="6664" max="6670" width="7" style="105" bestFit="1" customWidth="1"/>
    <col min="6671" max="6672" width="6.09765625" style="105" customWidth="1"/>
    <col min="6673" max="6678" width="4.69921875" style="105" bestFit="1" customWidth="1"/>
    <col min="6679" max="6912" width="8.09765625" style="105"/>
    <col min="6913" max="6913" width="4.69921875" style="105" bestFit="1" customWidth="1"/>
    <col min="6914" max="6914" width="3.5" style="105" customWidth="1"/>
    <col min="6915" max="6915" width="3.296875" style="105" customWidth="1"/>
    <col min="6916" max="6916" width="7" style="105" bestFit="1" customWidth="1"/>
    <col min="6917" max="6918" width="7.3984375" style="105" bestFit="1" customWidth="1"/>
    <col min="6919" max="6919" width="8.69921875" style="105" bestFit="1" customWidth="1"/>
    <col min="6920" max="6926" width="7" style="105" bestFit="1" customWidth="1"/>
    <col min="6927" max="6928" width="6.09765625" style="105" customWidth="1"/>
    <col min="6929" max="6934" width="4.69921875" style="105" bestFit="1" customWidth="1"/>
    <col min="6935" max="7168" width="8.09765625" style="105"/>
    <col min="7169" max="7169" width="4.69921875" style="105" bestFit="1" customWidth="1"/>
    <col min="7170" max="7170" width="3.5" style="105" customWidth="1"/>
    <col min="7171" max="7171" width="3.296875" style="105" customWidth="1"/>
    <col min="7172" max="7172" width="7" style="105" bestFit="1" customWidth="1"/>
    <col min="7173" max="7174" width="7.3984375" style="105" bestFit="1" customWidth="1"/>
    <col min="7175" max="7175" width="8.69921875" style="105" bestFit="1" customWidth="1"/>
    <col min="7176" max="7182" width="7" style="105" bestFit="1" customWidth="1"/>
    <col min="7183" max="7184" width="6.09765625" style="105" customWidth="1"/>
    <col min="7185" max="7190" width="4.69921875" style="105" bestFit="1" customWidth="1"/>
    <col min="7191" max="7424" width="8.09765625" style="105"/>
    <col min="7425" max="7425" width="4.69921875" style="105" bestFit="1" customWidth="1"/>
    <col min="7426" max="7426" width="3.5" style="105" customWidth="1"/>
    <col min="7427" max="7427" width="3.296875" style="105" customWidth="1"/>
    <col min="7428" max="7428" width="7" style="105" bestFit="1" customWidth="1"/>
    <col min="7429" max="7430" width="7.3984375" style="105" bestFit="1" customWidth="1"/>
    <col min="7431" max="7431" width="8.69921875" style="105" bestFit="1" customWidth="1"/>
    <col min="7432" max="7438" width="7" style="105" bestFit="1" customWidth="1"/>
    <col min="7439" max="7440" width="6.09765625" style="105" customWidth="1"/>
    <col min="7441" max="7446" width="4.69921875" style="105" bestFit="1" customWidth="1"/>
    <col min="7447" max="7680" width="8.09765625" style="105"/>
    <col min="7681" max="7681" width="4.69921875" style="105" bestFit="1" customWidth="1"/>
    <col min="7682" max="7682" width="3.5" style="105" customWidth="1"/>
    <col min="7683" max="7683" width="3.296875" style="105" customWidth="1"/>
    <col min="7684" max="7684" width="7" style="105" bestFit="1" customWidth="1"/>
    <col min="7685" max="7686" width="7.3984375" style="105" bestFit="1" customWidth="1"/>
    <col min="7687" max="7687" width="8.69921875" style="105" bestFit="1" customWidth="1"/>
    <col min="7688" max="7694" width="7" style="105" bestFit="1" customWidth="1"/>
    <col min="7695" max="7696" width="6.09765625" style="105" customWidth="1"/>
    <col min="7697" max="7702" width="4.69921875" style="105" bestFit="1" customWidth="1"/>
    <col min="7703" max="7936" width="8.09765625" style="105"/>
    <col min="7937" max="7937" width="4.69921875" style="105" bestFit="1" customWidth="1"/>
    <col min="7938" max="7938" width="3.5" style="105" customWidth="1"/>
    <col min="7939" max="7939" width="3.296875" style="105" customWidth="1"/>
    <col min="7940" max="7940" width="7" style="105" bestFit="1" customWidth="1"/>
    <col min="7941" max="7942" width="7.3984375" style="105" bestFit="1" customWidth="1"/>
    <col min="7943" max="7943" width="8.69921875" style="105" bestFit="1" customWidth="1"/>
    <col min="7944" max="7950" width="7" style="105" bestFit="1" customWidth="1"/>
    <col min="7951" max="7952" width="6.09765625" style="105" customWidth="1"/>
    <col min="7953" max="7958" width="4.69921875" style="105" bestFit="1" customWidth="1"/>
    <col min="7959" max="8192" width="8.09765625" style="105"/>
    <col min="8193" max="8193" width="4.69921875" style="105" bestFit="1" customWidth="1"/>
    <col min="8194" max="8194" width="3.5" style="105" customWidth="1"/>
    <col min="8195" max="8195" width="3.296875" style="105" customWidth="1"/>
    <col min="8196" max="8196" width="7" style="105" bestFit="1" customWidth="1"/>
    <col min="8197" max="8198" width="7.3984375" style="105" bestFit="1" customWidth="1"/>
    <col min="8199" max="8199" width="8.69921875" style="105" bestFit="1" customWidth="1"/>
    <col min="8200" max="8206" width="7" style="105" bestFit="1" customWidth="1"/>
    <col min="8207" max="8208" width="6.09765625" style="105" customWidth="1"/>
    <col min="8209" max="8214" width="4.69921875" style="105" bestFit="1" customWidth="1"/>
    <col min="8215" max="8448" width="8.09765625" style="105"/>
    <col min="8449" max="8449" width="4.69921875" style="105" bestFit="1" customWidth="1"/>
    <col min="8450" max="8450" width="3.5" style="105" customWidth="1"/>
    <col min="8451" max="8451" width="3.296875" style="105" customWidth="1"/>
    <col min="8452" max="8452" width="7" style="105" bestFit="1" customWidth="1"/>
    <col min="8453" max="8454" width="7.3984375" style="105" bestFit="1" customWidth="1"/>
    <col min="8455" max="8455" width="8.69921875" style="105" bestFit="1" customWidth="1"/>
    <col min="8456" max="8462" width="7" style="105" bestFit="1" customWidth="1"/>
    <col min="8463" max="8464" width="6.09765625" style="105" customWidth="1"/>
    <col min="8465" max="8470" width="4.69921875" style="105" bestFit="1" customWidth="1"/>
    <col min="8471" max="8704" width="8.09765625" style="105"/>
    <col min="8705" max="8705" width="4.69921875" style="105" bestFit="1" customWidth="1"/>
    <col min="8706" max="8706" width="3.5" style="105" customWidth="1"/>
    <col min="8707" max="8707" width="3.296875" style="105" customWidth="1"/>
    <col min="8708" max="8708" width="7" style="105" bestFit="1" customWidth="1"/>
    <col min="8709" max="8710" width="7.3984375" style="105" bestFit="1" customWidth="1"/>
    <col min="8711" max="8711" width="8.69921875" style="105" bestFit="1" customWidth="1"/>
    <col min="8712" max="8718" width="7" style="105" bestFit="1" customWidth="1"/>
    <col min="8719" max="8720" width="6.09765625" style="105" customWidth="1"/>
    <col min="8721" max="8726" width="4.69921875" style="105" bestFit="1" customWidth="1"/>
    <col min="8727" max="8960" width="8.09765625" style="105"/>
    <col min="8961" max="8961" width="4.69921875" style="105" bestFit="1" customWidth="1"/>
    <col min="8962" max="8962" width="3.5" style="105" customWidth="1"/>
    <col min="8963" max="8963" width="3.296875" style="105" customWidth="1"/>
    <col min="8964" max="8964" width="7" style="105" bestFit="1" customWidth="1"/>
    <col min="8965" max="8966" width="7.3984375" style="105" bestFit="1" customWidth="1"/>
    <col min="8967" max="8967" width="8.69921875" style="105" bestFit="1" customWidth="1"/>
    <col min="8968" max="8974" width="7" style="105" bestFit="1" customWidth="1"/>
    <col min="8975" max="8976" width="6.09765625" style="105" customWidth="1"/>
    <col min="8977" max="8982" width="4.69921875" style="105" bestFit="1" customWidth="1"/>
    <col min="8983" max="9216" width="8.09765625" style="105"/>
    <col min="9217" max="9217" width="4.69921875" style="105" bestFit="1" customWidth="1"/>
    <col min="9218" max="9218" width="3.5" style="105" customWidth="1"/>
    <col min="9219" max="9219" width="3.296875" style="105" customWidth="1"/>
    <col min="9220" max="9220" width="7" style="105" bestFit="1" customWidth="1"/>
    <col min="9221" max="9222" width="7.3984375" style="105" bestFit="1" customWidth="1"/>
    <col min="9223" max="9223" width="8.69921875" style="105" bestFit="1" customWidth="1"/>
    <col min="9224" max="9230" width="7" style="105" bestFit="1" customWidth="1"/>
    <col min="9231" max="9232" width="6.09765625" style="105" customWidth="1"/>
    <col min="9233" max="9238" width="4.69921875" style="105" bestFit="1" customWidth="1"/>
    <col min="9239" max="9472" width="8.09765625" style="105"/>
    <col min="9473" max="9473" width="4.69921875" style="105" bestFit="1" customWidth="1"/>
    <col min="9474" max="9474" width="3.5" style="105" customWidth="1"/>
    <col min="9475" max="9475" width="3.296875" style="105" customWidth="1"/>
    <col min="9476" max="9476" width="7" style="105" bestFit="1" customWidth="1"/>
    <col min="9477" max="9478" width="7.3984375" style="105" bestFit="1" customWidth="1"/>
    <col min="9479" max="9479" width="8.69921875" style="105" bestFit="1" customWidth="1"/>
    <col min="9480" max="9486" width="7" style="105" bestFit="1" customWidth="1"/>
    <col min="9487" max="9488" width="6.09765625" style="105" customWidth="1"/>
    <col min="9489" max="9494" width="4.69921875" style="105" bestFit="1" customWidth="1"/>
    <col min="9495" max="9728" width="8.09765625" style="105"/>
    <col min="9729" max="9729" width="4.69921875" style="105" bestFit="1" customWidth="1"/>
    <col min="9730" max="9730" width="3.5" style="105" customWidth="1"/>
    <col min="9731" max="9731" width="3.296875" style="105" customWidth="1"/>
    <col min="9732" max="9732" width="7" style="105" bestFit="1" customWidth="1"/>
    <col min="9733" max="9734" width="7.3984375" style="105" bestFit="1" customWidth="1"/>
    <col min="9735" max="9735" width="8.69921875" style="105" bestFit="1" customWidth="1"/>
    <col min="9736" max="9742" width="7" style="105" bestFit="1" customWidth="1"/>
    <col min="9743" max="9744" width="6.09765625" style="105" customWidth="1"/>
    <col min="9745" max="9750" width="4.69921875" style="105" bestFit="1" customWidth="1"/>
    <col min="9751" max="9984" width="8.09765625" style="105"/>
    <col min="9985" max="9985" width="4.69921875" style="105" bestFit="1" customWidth="1"/>
    <col min="9986" max="9986" width="3.5" style="105" customWidth="1"/>
    <col min="9987" max="9987" width="3.296875" style="105" customWidth="1"/>
    <col min="9988" max="9988" width="7" style="105" bestFit="1" customWidth="1"/>
    <col min="9989" max="9990" width="7.3984375" style="105" bestFit="1" customWidth="1"/>
    <col min="9991" max="9991" width="8.69921875" style="105" bestFit="1" customWidth="1"/>
    <col min="9992" max="9998" width="7" style="105" bestFit="1" customWidth="1"/>
    <col min="9999" max="10000" width="6.09765625" style="105" customWidth="1"/>
    <col min="10001" max="10006" width="4.69921875" style="105" bestFit="1" customWidth="1"/>
    <col min="10007" max="10240" width="8.09765625" style="105"/>
    <col min="10241" max="10241" width="4.69921875" style="105" bestFit="1" customWidth="1"/>
    <col min="10242" max="10242" width="3.5" style="105" customWidth="1"/>
    <col min="10243" max="10243" width="3.296875" style="105" customWidth="1"/>
    <col min="10244" max="10244" width="7" style="105" bestFit="1" customWidth="1"/>
    <col min="10245" max="10246" width="7.3984375" style="105" bestFit="1" customWidth="1"/>
    <col min="10247" max="10247" width="8.69921875" style="105" bestFit="1" customWidth="1"/>
    <col min="10248" max="10254" width="7" style="105" bestFit="1" customWidth="1"/>
    <col min="10255" max="10256" width="6.09765625" style="105" customWidth="1"/>
    <col min="10257" max="10262" width="4.69921875" style="105" bestFit="1" customWidth="1"/>
    <col min="10263" max="10496" width="8.09765625" style="105"/>
    <col min="10497" max="10497" width="4.69921875" style="105" bestFit="1" customWidth="1"/>
    <col min="10498" max="10498" width="3.5" style="105" customWidth="1"/>
    <col min="10499" max="10499" width="3.296875" style="105" customWidth="1"/>
    <col min="10500" max="10500" width="7" style="105" bestFit="1" customWidth="1"/>
    <col min="10501" max="10502" width="7.3984375" style="105" bestFit="1" customWidth="1"/>
    <col min="10503" max="10503" width="8.69921875" style="105" bestFit="1" customWidth="1"/>
    <col min="10504" max="10510" width="7" style="105" bestFit="1" customWidth="1"/>
    <col min="10511" max="10512" width="6.09765625" style="105" customWidth="1"/>
    <col min="10513" max="10518" width="4.69921875" style="105" bestFit="1" customWidth="1"/>
    <col min="10519" max="10752" width="8.09765625" style="105"/>
    <col min="10753" max="10753" width="4.69921875" style="105" bestFit="1" customWidth="1"/>
    <col min="10754" max="10754" width="3.5" style="105" customWidth="1"/>
    <col min="10755" max="10755" width="3.296875" style="105" customWidth="1"/>
    <col min="10756" max="10756" width="7" style="105" bestFit="1" customWidth="1"/>
    <col min="10757" max="10758" width="7.3984375" style="105" bestFit="1" customWidth="1"/>
    <col min="10759" max="10759" width="8.69921875" style="105" bestFit="1" customWidth="1"/>
    <col min="10760" max="10766" width="7" style="105" bestFit="1" customWidth="1"/>
    <col min="10767" max="10768" width="6.09765625" style="105" customWidth="1"/>
    <col min="10769" max="10774" width="4.69921875" style="105" bestFit="1" customWidth="1"/>
    <col min="10775" max="11008" width="8.09765625" style="105"/>
    <col min="11009" max="11009" width="4.69921875" style="105" bestFit="1" customWidth="1"/>
    <col min="11010" max="11010" width="3.5" style="105" customWidth="1"/>
    <col min="11011" max="11011" width="3.296875" style="105" customWidth="1"/>
    <col min="11012" max="11012" width="7" style="105" bestFit="1" customWidth="1"/>
    <col min="11013" max="11014" width="7.3984375" style="105" bestFit="1" customWidth="1"/>
    <col min="11015" max="11015" width="8.69921875" style="105" bestFit="1" customWidth="1"/>
    <col min="11016" max="11022" width="7" style="105" bestFit="1" customWidth="1"/>
    <col min="11023" max="11024" width="6.09765625" style="105" customWidth="1"/>
    <col min="11025" max="11030" width="4.69921875" style="105" bestFit="1" customWidth="1"/>
    <col min="11031" max="11264" width="8.09765625" style="105"/>
    <col min="11265" max="11265" width="4.69921875" style="105" bestFit="1" customWidth="1"/>
    <col min="11266" max="11266" width="3.5" style="105" customWidth="1"/>
    <col min="11267" max="11267" width="3.296875" style="105" customWidth="1"/>
    <col min="11268" max="11268" width="7" style="105" bestFit="1" customWidth="1"/>
    <col min="11269" max="11270" width="7.3984375" style="105" bestFit="1" customWidth="1"/>
    <col min="11271" max="11271" width="8.69921875" style="105" bestFit="1" customWidth="1"/>
    <col min="11272" max="11278" width="7" style="105" bestFit="1" customWidth="1"/>
    <col min="11279" max="11280" width="6.09765625" style="105" customWidth="1"/>
    <col min="11281" max="11286" width="4.69921875" style="105" bestFit="1" customWidth="1"/>
    <col min="11287" max="11520" width="8.09765625" style="105"/>
    <col min="11521" max="11521" width="4.69921875" style="105" bestFit="1" customWidth="1"/>
    <col min="11522" max="11522" width="3.5" style="105" customWidth="1"/>
    <col min="11523" max="11523" width="3.296875" style="105" customWidth="1"/>
    <col min="11524" max="11524" width="7" style="105" bestFit="1" customWidth="1"/>
    <col min="11525" max="11526" width="7.3984375" style="105" bestFit="1" customWidth="1"/>
    <col min="11527" max="11527" width="8.69921875" style="105" bestFit="1" customWidth="1"/>
    <col min="11528" max="11534" width="7" style="105" bestFit="1" customWidth="1"/>
    <col min="11535" max="11536" width="6.09765625" style="105" customWidth="1"/>
    <col min="11537" max="11542" width="4.69921875" style="105" bestFit="1" customWidth="1"/>
    <col min="11543" max="11776" width="8.09765625" style="105"/>
    <col min="11777" max="11777" width="4.69921875" style="105" bestFit="1" customWidth="1"/>
    <col min="11778" max="11778" width="3.5" style="105" customWidth="1"/>
    <col min="11779" max="11779" width="3.296875" style="105" customWidth="1"/>
    <col min="11780" max="11780" width="7" style="105" bestFit="1" customWidth="1"/>
    <col min="11781" max="11782" width="7.3984375" style="105" bestFit="1" customWidth="1"/>
    <col min="11783" max="11783" width="8.69921875" style="105" bestFit="1" customWidth="1"/>
    <col min="11784" max="11790" width="7" style="105" bestFit="1" customWidth="1"/>
    <col min="11791" max="11792" width="6.09765625" style="105" customWidth="1"/>
    <col min="11793" max="11798" width="4.69921875" style="105" bestFit="1" customWidth="1"/>
    <col min="11799" max="12032" width="8.09765625" style="105"/>
    <col min="12033" max="12033" width="4.69921875" style="105" bestFit="1" customWidth="1"/>
    <col min="12034" max="12034" width="3.5" style="105" customWidth="1"/>
    <col min="12035" max="12035" width="3.296875" style="105" customWidth="1"/>
    <col min="12036" max="12036" width="7" style="105" bestFit="1" customWidth="1"/>
    <col min="12037" max="12038" width="7.3984375" style="105" bestFit="1" customWidth="1"/>
    <col min="12039" max="12039" width="8.69921875" style="105" bestFit="1" customWidth="1"/>
    <col min="12040" max="12046" width="7" style="105" bestFit="1" customWidth="1"/>
    <col min="12047" max="12048" width="6.09765625" style="105" customWidth="1"/>
    <col min="12049" max="12054" width="4.69921875" style="105" bestFit="1" customWidth="1"/>
    <col min="12055" max="12288" width="8.09765625" style="105"/>
    <col min="12289" max="12289" width="4.69921875" style="105" bestFit="1" customWidth="1"/>
    <col min="12290" max="12290" width="3.5" style="105" customWidth="1"/>
    <col min="12291" max="12291" width="3.296875" style="105" customWidth="1"/>
    <col min="12292" max="12292" width="7" style="105" bestFit="1" customWidth="1"/>
    <col min="12293" max="12294" width="7.3984375" style="105" bestFit="1" customWidth="1"/>
    <col min="12295" max="12295" width="8.69921875" style="105" bestFit="1" customWidth="1"/>
    <col min="12296" max="12302" width="7" style="105" bestFit="1" customWidth="1"/>
    <col min="12303" max="12304" width="6.09765625" style="105" customWidth="1"/>
    <col min="12305" max="12310" width="4.69921875" style="105" bestFit="1" customWidth="1"/>
    <col min="12311" max="12544" width="8.09765625" style="105"/>
    <col min="12545" max="12545" width="4.69921875" style="105" bestFit="1" customWidth="1"/>
    <col min="12546" max="12546" width="3.5" style="105" customWidth="1"/>
    <col min="12547" max="12547" width="3.296875" style="105" customWidth="1"/>
    <col min="12548" max="12548" width="7" style="105" bestFit="1" customWidth="1"/>
    <col min="12549" max="12550" width="7.3984375" style="105" bestFit="1" customWidth="1"/>
    <col min="12551" max="12551" width="8.69921875" style="105" bestFit="1" customWidth="1"/>
    <col min="12552" max="12558" width="7" style="105" bestFit="1" customWidth="1"/>
    <col min="12559" max="12560" width="6.09765625" style="105" customWidth="1"/>
    <col min="12561" max="12566" width="4.69921875" style="105" bestFit="1" customWidth="1"/>
    <col min="12567" max="12800" width="8.09765625" style="105"/>
    <col min="12801" max="12801" width="4.69921875" style="105" bestFit="1" customWidth="1"/>
    <col min="12802" max="12802" width="3.5" style="105" customWidth="1"/>
    <col min="12803" max="12803" width="3.296875" style="105" customWidth="1"/>
    <col min="12804" max="12804" width="7" style="105" bestFit="1" customWidth="1"/>
    <col min="12805" max="12806" width="7.3984375" style="105" bestFit="1" customWidth="1"/>
    <col min="12807" max="12807" width="8.69921875" style="105" bestFit="1" customWidth="1"/>
    <col min="12808" max="12814" width="7" style="105" bestFit="1" customWidth="1"/>
    <col min="12815" max="12816" width="6.09765625" style="105" customWidth="1"/>
    <col min="12817" max="12822" width="4.69921875" style="105" bestFit="1" customWidth="1"/>
    <col min="12823" max="13056" width="8.09765625" style="105"/>
    <col min="13057" max="13057" width="4.69921875" style="105" bestFit="1" customWidth="1"/>
    <col min="13058" max="13058" width="3.5" style="105" customWidth="1"/>
    <col min="13059" max="13059" width="3.296875" style="105" customWidth="1"/>
    <col min="13060" max="13060" width="7" style="105" bestFit="1" customWidth="1"/>
    <col min="13061" max="13062" width="7.3984375" style="105" bestFit="1" customWidth="1"/>
    <col min="13063" max="13063" width="8.69921875" style="105" bestFit="1" customWidth="1"/>
    <col min="13064" max="13070" width="7" style="105" bestFit="1" customWidth="1"/>
    <col min="13071" max="13072" width="6.09765625" style="105" customWidth="1"/>
    <col min="13073" max="13078" width="4.69921875" style="105" bestFit="1" customWidth="1"/>
    <col min="13079" max="13312" width="8.09765625" style="105"/>
    <col min="13313" max="13313" width="4.69921875" style="105" bestFit="1" customWidth="1"/>
    <col min="13314" max="13314" width="3.5" style="105" customWidth="1"/>
    <col min="13315" max="13315" width="3.296875" style="105" customWidth="1"/>
    <col min="13316" max="13316" width="7" style="105" bestFit="1" customWidth="1"/>
    <col min="13317" max="13318" width="7.3984375" style="105" bestFit="1" customWidth="1"/>
    <col min="13319" max="13319" width="8.69921875" style="105" bestFit="1" customWidth="1"/>
    <col min="13320" max="13326" width="7" style="105" bestFit="1" customWidth="1"/>
    <col min="13327" max="13328" width="6.09765625" style="105" customWidth="1"/>
    <col min="13329" max="13334" width="4.69921875" style="105" bestFit="1" customWidth="1"/>
    <col min="13335" max="13568" width="8.09765625" style="105"/>
    <col min="13569" max="13569" width="4.69921875" style="105" bestFit="1" customWidth="1"/>
    <col min="13570" max="13570" width="3.5" style="105" customWidth="1"/>
    <col min="13571" max="13571" width="3.296875" style="105" customWidth="1"/>
    <col min="13572" max="13572" width="7" style="105" bestFit="1" customWidth="1"/>
    <col min="13573" max="13574" width="7.3984375" style="105" bestFit="1" customWidth="1"/>
    <col min="13575" max="13575" width="8.69921875" style="105" bestFit="1" customWidth="1"/>
    <col min="13576" max="13582" width="7" style="105" bestFit="1" customWidth="1"/>
    <col min="13583" max="13584" width="6.09765625" style="105" customWidth="1"/>
    <col min="13585" max="13590" width="4.69921875" style="105" bestFit="1" customWidth="1"/>
    <col min="13591" max="13824" width="8.09765625" style="105"/>
    <col min="13825" max="13825" width="4.69921875" style="105" bestFit="1" customWidth="1"/>
    <col min="13826" max="13826" width="3.5" style="105" customWidth="1"/>
    <col min="13827" max="13827" width="3.296875" style="105" customWidth="1"/>
    <col min="13828" max="13828" width="7" style="105" bestFit="1" customWidth="1"/>
    <col min="13829" max="13830" width="7.3984375" style="105" bestFit="1" customWidth="1"/>
    <col min="13831" max="13831" width="8.69921875" style="105" bestFit="1" customWidth="1"/>
    <col min="13832" max="13838" width="7" style="105" bestFit="1" customWidth="1"/>
    <col min="13839" max="13840" width="6.09765625" style="105" customWidth="1"/>
    <col min="13841" max="13846" width="4.69921875" style="105" bestFit="1" customWidth="1"/>
    <col min="13847" max="14080" width="8.09765625" style="105"/>
    <col min="14081" max="14081" width="4.69921875" style="105" bestFit="1" customWidth="1"/>
    <col min="14082" max="14082" width="3.5" style="105" customWidth="1"/>
    <col min="14083" max="14083" width="3.296875" style="105" customWidth="1"/>
    <col min="14084" max="14084" width="7" style="105" bestFit="1" customWidth="1"/>
    <col min="14085" max="14086" width="7.3984375" style="105" bestFit="1" customWidth="1"/>
    <col min="14087" max="14087" width="8.69921875" style="105" bestFit="1" customWidth="1"/>
    <col min="14088" max="14094" width="7" style="105" bestFit="1" customWidth="1"/>
    <col min="14095" max="14096" width="6.09765625" style="105" customWidth="1"/>
    <col min="14097" max="14102" width="4.69921875" style="105" bestFit="1" customWidth="1"/>
    <col min="14103" max="14336" width="8.09765625" style="105"/>
    <col min="14337" max="14337" width="4.69921875" style="105" bestFit="1" customWidth="1"/>
    <col min="14338" max="14338" width="3.5" style="105" customWidth="1"/>
    <col min="14339" max="14339" width="3.296875" style="105" customWidth="1"/>
    <col min="14340" max="14340" width="7" style="105" bestFit="1" customWidth="1"/>
    <col min="14341" max="14342" width="7.3984375" style="105" bestFit="1" customWidth="1"/>
    <col min="14343" max="14343" width="8.69921875" style="105" bestFit="1" customWidth="1"/>
    <col min="14344" max="14350" width="7" style="105" bestFit="1" customWidth="1"/>
    <col min="14351" max="14352" width="6.09765625" style="105" customWidth="1"/>
    <col min="14353" max="14358" width="4.69921875" style="105" bestFit="1" customWidth="1"/>
    <col min="14359" max="14592" width="8.09765625" style="105"/>
    <col min="14593" max="14593" width="4.69921875" style="105" bestFit="1" customWidth="1"/>
    <col min="14594" max="14594" width="3.5" style="105" customWidth="1"/>
    <col min="14595" max="14595" width="3.296875" style="105" customWidth="1"/>
    <col min="14596" max="14596" width="7" style="105" bestFit="1" customWidth="1"/>
    <col min="14597" max="14598" width="7.3984375" style="105" bestFit="1" customWidth="1"/>
    <col min="14599" max="14599" width="8.69921875" style="105" bestFit="1" customWidth="1"/>
    <col min="14600" max="14606" width="7" style="105" bestFit="1" customWidth="1"/>
    <col min="14607" max="14608" width="6.09765625" style="105" customWidth="1"/>
    <col min="14609" max="14614" width="4.69921875" style="105" bestFit="1" customWidth="1"/>
    <col min="14615" max="14848" width="8.09765625" style="105"/>
    <col min="14849" max="14849" width="4.69921875" style="105" bestFit="1" customWidth="1"/>
    <col min="14850" max="14850" width="3.5" style="105" customWidth="1"/>
    <col min="14851" max="14851" width="3.296875" style="105" customWidth="1"/>
    <col min="14852" max="14852" width="7" style="105" bestFit="1" customWidth="1"/>
    <col min="14853" max="14854" width="7.3984375" style="105" bestFit="1" customWidth="1"/>
    <col min="14855" max="14855" width="8.69921875" style="105" bestFit="1" customWidth="1"/>
    <col min="14856" max="14862" width="7" style="105" bestFit="1" customWidth="1"/>
    <col min="14863" max="14864" width="6.09765625" style="105" customWidth="1"/>
    <col min="14865" max="14870" width="4.69921875" style="105" bestFit="1" customWidth="1"/>
    <col min="14871" max="15104" width="8.09765625" style="105"/>
    <col min="15105" max="15105" width="4.69921875" style="105" bestFit="1" customWidth="1"/>
    <col min="15106" max="15106" width="3.5" style="105" customWidth="1"/>
    <col min="15107" max="15107" width="3.296875" style="105" customWidth="1"/>
    <col min="15108" max="15108" width="7" style="105" bestFit="1" customWidth="1"/>
    <col min="15109" max="15110" width="7.3984375" style="105" bestFit="1" customWidth="1"/>
    <col min="15111" max="15111" width="8.69921875" style="105" bestFit="1" customWidth="1"/>
    <col min="15112" max="15118" width="7" style="105" bestFit="1" customWidth="1"/>
    <col min="15119" max="15120" width="6.09765625" style="105" customWidth="1"/>
    <col min="15121" max="15126" width="4.69921875" style="105" bestFit="1" customWidth="1"/>
    <col min="15127" max="15360" width="8.09765625" style="105"/>
    <col min="15361" max="15361" width="4.69921875" style="105" bestFit="1" customWidth="1"/>
    <col min="15362" max="15362" width="3.5" style="105" customWidth="1"/>
    <col min="15363" max="15363" width="3.296875" style="105" customWidth="1"/>
    <col min="15364" max="15364" width="7" style="105" bestFit="1" customWidth="1"/>
    <col min="15365" max="15366" width="7.3984375" style="105" bestFit="1" customWidth="1"/>
    <col min="15367" max="15367" width="8.69921875" style="105" bestFit="1" customWidth="1"/>
    <col min="15368" max="15374" width="7" style="105" bestFit="1" customWidth="1"/>
    <col min="15375" max="15376" width="6.09765625" style="105" customWidth="1"/>
    <col min="15377" max="15382" width="4.69921875" style="105" bestFit="1" customWidth="1"/>
    <col min="15383" max="15616" width="8.09765625" style="105"/>
    <col min="15617" max="15617" width="4.69921875" style="105" bestFit="1" customWidth="1"/>
    <col min="15618" max="15618" width="3.5" style="105" customWidth="1"/>
    <col min="15619" max="15619" width="3.296875" style="105" customWidth="1"/>
    <col min="15620" max="15620" width="7" style="105" bestFit="1" customWidth="1"/>
    <col min="15621" max="15622" width="7.3984375" style="105" bestFit="1" customWidth="1"/>
    <col min="15623" max="15623" width="8.69921875" style="105" bestFit="1" customWidth="1"/>
    <col min="15624" max="15630" width="7" style="105" bestFit="1" customWidth="1"/>
    <col min="15631" max="15632" width="6.09765625" style="105" customWidth="1"/>
    <col min="15633" max="15638" width="4.69921875" style="105" bestFit="1" customWidth="1"/>
    <col min="15639" max="15872" width="8.09765625" style="105"/>
    <col min="15873" max="15873" width="4.69921875" style="105" bestFit="1" customWidth="1"/>
    <col min="15874" max="15874" width="3.5" style="105" customWidth="1"/>
    <col min="15875" max="15875" width="3.296875" style="105" customWidth="1"/>
    <col min="15876" max="15876" width="7" style="105" bestFit="1" customWidth="1"/>
    <col min="15877" max="15878" width="7.3984375" style="105" bestFit="1" customWidth="1"/>
    <col min="15879" max="15879" width="8.69921875" style="105" bestFit="1" customWidth="1"/>
    <col min="15880" max="15886" width="7" style="105" bestFit="1" customWidth="1"/>
    <col min="15887" max="15888" width="6.09765625" style="105" customWidth="1"/>
    <col min="15889" max="15894" width="4.69921875" style="105" bestFit="1" customWidth="1"/>
    <col min="15895" max="16128" width="8.09765625" style="105"/>
    <col min="16129" max="16129" width="4.69921875" style="105" bestFit="1" customWidth="1"/>
    <col min="16130" max="16130" width="3.5" style="105" customWidth="1"/>
    <col min="16131" max="16131" width="3.296875" style="105" customWidth="1"/>
    <col min="16132" max="16132" width="7" style="105" bestFit="1" customWidth="1"/>
    <col min="16133" max="16134" width="7.3984375" style="105" bestFit="1" customWidth="1"/>
    <col min="16135" max="16135" width="8.69921875" style="105" bestFit="1" customWidth="1"/>
    <col min="16136" max="16142" width="7" style="105" bestFit="1" customWidth="1"/>
    <col min="16143" max="16144" width="6.09765625" style="105" customWidth="1"/>
    <col min="16145" max="16150" width="4.69921875" style="105" bestFit="1" customWidth="1"/>
    <col min="16151" max="16384" width="8.09765625" style="105"/>
  </cols>
  <sheetData>
    <row r="1" spans="1:256" ht="22.8" customHeight="1">
      <c r="A1" s="102"/>
      <c r="B1" s="103"/>
      <c r="C1" s="103"/>
      <c r="D1" s="103"/>
      <c r="E1" s="103"/>
      <c r="F1" s="104"/>
      <c r="G1" s="103"/>
      <c r="H1" s="377" t="s">
        <v>79</v>
      </c>
      <c r="I1" s="377"/>
      <c r="J1" s="377"/>
      <c r="K1" s="377"/>
      <c r="L1" s="103"/>
      <c r="M1" s="378">
        <v>44652</v>
      </c>
      <c r="N1" s="379"/>
      <c r="O1" s="379"/>
      <c r="P1" s="380"/>
      <c r="Q1" s="103"/>
      <c r="R1" s="103"/>
      <c r="S1" s="103"/>
      <c r="T1" s="103"/>
      <c r="U1" s="103"/>
      <c r="V1" s="103"/>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2"/>
      <c r="HB1" s="102"/>
      <c r="HC1" s="102"/>
      <c r="HD1" s="102"/>
      <c r="HE1" s="102"/>
      <c r="HF1" s="102"/>
      <c r="HG1" s="102"/>
      <c r="HH1" s="102"/>
      <c r="HI1" s="102"/>
      <c r="HJ1" s="102"/>
      <c r="HK1" s="102"/>
      <c r="HL1" s="102"/>
      <c r="HM1" s="102"/>
      <c r="HN1" s="102"/>
      <c r="HO1" s="102"/>
      <c r="HP1" s="102"/>
      <c r="HQ1" s="102"/>
      <c r="HR1" s="102"/>
      <c r="HS1" s="102"/>
      <c r="HT1" s="102"/>
      <c r="HU1" s="102"/>
      <c r="HV1" s="102"/>
      <c r="HW1" s="102"/>
      <c r="HX1" s="102"/>
      <c r="HY1" s="102"/>
      <c r="HZ1" s="102"/>
      <c r="IA1" s="102"/>
      <c r="IB1" s="102"/>
      <c r="IC1" s="102"/>
      <c r="ID1" s="102"/>
      <c r="IE1" s="102"/>
      <c r="IF1" s="102"/>
      <c r="IG1" s="102"/>
      <c r="IH1" s="102"/>
      <c r="II1" s="102"/>
      <c r="IJ1" s="102"/>
      <c r="IK1" s="102"/>
      <c r="IL1" s="102"/>
      <c r="IM1" s="102"/>
      <c r="IN1" s="102"/>
      <c r="IO1" s="102"/>
      <c r="IP1" s="102"/>
      <c r="IQ1" s="102"/>
      <c r="IR1" s="102"/>
      <c r="IS1" s="102"/>
      <c r="IT1" s="102"/>
      <c r="IU1" s="102"/>
      <c r="IV1" s="102"/>
    </row>
    <row r="2" spans="1:256" ht="23.4" customHeight="1" thickBot="1">
      <c r="A2" s="106"/>
      <c r="B2" s="107"/>
      <c r="C2" s="106"/>
      <c r="D2" s="108"/>
      <c r="E2" s="108"/>
      <c r="F2" s="109"/>
      <c r="G2" s="108"/>
      <c r="H2" s="377"/>
      <c r="I2" s="377"/>
      <c r="J2" s="377"/>
      <c r="K2" s="377"/>
      <c r="L2" s="106"/>
      <c r="M2" s="381"/>
      <c r="N2" s="382"/>
      <c r="O2" s="382"/>
      <c r="P2" s="383"/>
      <c r="Q2" s="106"/>
      <c r="R2" s="106"/>
      <c r="S2" s="106"/>
      <c r="T2" s="106"/>
      <c r="U2" s="106"/>
      <c r="V2" s="106"/>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2"/>
      <c r="HD2" s="102"/>
      <c r="HE2" s="102"/>
      <c r="HF2" s="102"/>
      <c r="HG2" s="102"/>
      <c r="HH2" s="102"/>
      <c r="HI2" s="102"/>
      <c r="HJ2" s="102"/>
      <c r="HK2" s="102"/>
      <c r="HL2" s="102"/>
      <c r="HM2" s="102"/>
      <c r="HN2" s="102"/>
      <c r="HO2" s="102"/>
      <c r="HP2" s="102"/>
      <c r="HQ2" s="102"/>
      <c r="HR2" s="102"/>
      <c r="HS2" s="102"/>
      <c r="HT2" s="102"/>
      <c r="HU2" s="102"/>
      <c r="HV2" s="102"/>
      <c r="HW2" s="102"/>
      <c r="HX2" s="102"/>
      <c r="HY2" s="102"/>
      <c r="HZ2" s="102"/>
      <c r="IA2" s="102"/>
      <c r="IB2" s="102"/>
      <c r="IC2" s="102"/>
      <c r="ID2" s="102"/>
      <c r="IE2" s="102"/>
      <c r="IF2" s="102"/>
      <c r="IG2" s="102"/>
      <c r="IH2" s="102"/>
      <c r="II2" s="102"/>
      <c r="IJ2" s="102"/>
      <c r="IK2" s="102"/>
      <c r="IL2" s="102"/>
      <c r="IM2" s="102"/>
      <c r="IN2" s="102"/>
      <c r="IO2" s="102"/>
      <c r="IP2" s="102"/>
      <c r="IQ2" s="102"/>
      <c r="IR2" s="102"/>
      <c r="IS2" s="102"/>
      <c r="IT2" s="102"/>
      <c r="IU2" s="102"/>
      <c r="IV2" s="102"/>
    </row>
    <row r="3" spans="1:256" ht="24.6">
      <c r="A3" s="106"/>
      <c r="B3" s="107"/>
      <c r="C3" s="106"/>
      <c r="D3" s="108"/>
      <c r="E3" s="108"/>
      <c r="F3" s="109"/>
      <c r="G3" s="108"/>
      <c r="H3" s="106"/>
      <c r="I3" s="106"/>
      <c r="J3" s="106"/>
      <c r="K3" s="106"/>
      <c r="L3" s="106"/>
      <c r="M3" s="110"/>
      <c r="N3" s="110"/>
      <c r="O3" s="110"/>
      <c r="P3" s="110"/>
      <c r="Q3" s="106"/>
      <c r="R3" s="106"/>
      <c r="S3" s="106"/>
      <c r="T3" s="106"/>
      <c r="U3" s="106"/>
      <c r="V3" s="106"/>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c r="FL3" s="102"/>
      <c r="FM3" s="102"/>
      <c r="FN3" s="102"/>
      <c r="FO3" s="102"/>
      <c r="FP3" s="102"/>
      <c r="FQ3" s="102"/>
      <c r="FR3" s="102"/>
      <c r="FS3" s="102"/>
      <c r="FT3" s="102"/>
      <c r="FU3" s="102"/>
      <c r="FV3" s="102"/>
      <c r="FW3" s="102"/>
      <c r="FX3" s="102"/>
      <c r="FY3" s="102"/>
      <c r="FZ3" s="102"/>
      <c r="GA3" s="102"/>
      <c r="GB3" s="102"/>
      <c r="GC3" s="102"/>
      <c r="GD3" s="102"/>
      <c r="GE3" s="102"/>
      <c r="GF3" s="102"/>
      <c r="GG3" s="102"/>
      <c r="GH3" s="102"/>
      <c r="GI3" s="102"/>
      <c r="GJ3" s="102"/>
      <c r="GK3" s="102"/>
      <c r="GL3" s="102"/>
      <c r="GM3" s="102"/>
      <c r="GN3" s="102"/>
      <c r="GO3" s="102"/>
      <c r="GP3" s="102"/>
      <c r="GQ3" s="102"/>
      <c r="GR3" s="102"/>
      <c r="GS3" s="102"/>
      <c r="GT3" s="102"/>
      <c r="GU3" s="102"/>
      <c r="GV3" s="102"/>
      <c r="GW3" s="102"/>
      <c r="GX3" s="102"/>
      <c r="GY3" s="102"/>
      <c r="GZ3" s="102"/>
      <c r="HA3" s="102"/>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row>
    <row r="4" spans="1:256" ht="18.600000000000001">
      <c r="A4" s="111"/>
      <c r="B4" s="384" t="s">
        <v>53</v>
      </c>
      <c r="C4" s="385"/>
      <c r="D4" s="385"/>
      <c r="E4" s="386" t="s">
        <v>291</v>
      </c>
      <c r="F4" s="387"/>
      <c r="G4" s="387"/>
      <c r="H4" s="387"/>
      <c r="I4" s="387"/>
      <c r="J4" s="387"/>
      <c r="K4" s="387"/>
      <c r="L4" s="387"/>
      <c r="M4" s="387"/>
      <c r="N4" s="387"/>
      <c r="O4" s="387"/>
      <c r="P4" s="388"/>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11"/>
      <c r="FC4" s="111"/>
      <c r="FD4" s="111"/>
      <c r="FE4" s="111"/>
      <c r="FF4" s="111"/>
      <c r="FG4" s="111"/>
      <c r="FH4" s="111"/>
      <c r="FI4" s="111"/>
      <c r="FJ4" s="111"/>
      <c r="FK4" s="111"/>
      <c r="FL4" s="111"/>
      <c r="FM4" s="111"/>
      <c r="FN4" s="111"/>
      <c r="FO4" s="111"/>
      <c r="FP4" s="111"/>
      <c r="FQ4" s="111"/>
      <c r="FR4" s="111"/>
      <c r="FS4" s="111"/>
      <c r="FT4" s="111"/>
      <c r="FU4" s="111"/>
      <c r="FV4" s="111"/>
      <c r="FW4" s="111"/>
      <c r="FX4" s="111"/>
      <c r="FY4" s="111"/>
      <c r="FZ4" s="111"/>
      <c r="GA4" s="111"/>
      <c r="GB4" s="111"/>
      <c r="GC4" s="111"/>
      <c r="GD4" s="111"/>
      <c r="GE4" s="111"/>
      <c r="GF4" s="111"/>
      <c r="GG4" s="111"/>
      <c r="GH4" s="111"/>
      <c r="GI4" s="111"/>
      <c r="GJ4" s="111"/>
      <c r="GK4" s="111"/>
      <c r="GL4" s="111"/>
      <c r="GM4" s="111"/>
      <c r="GN4" s="111"/>
      <c r="GO4" s="111"/>
      <c r="GP4" s="111"/>
      <c r="GQ4" s="111"/>
      <c r="GR4" s="111"/>
      <c r="GS4" s="111"/>
      <c r="GT4" s="111"/>
      <c r="GU4" s="111"/>
      <c r="GV4" s="111"/>
      <c r="GW4" s="111"/>
      <c r="GX4" s="111"/>
      <c r="GY4" s="111"/>
      <c r="GZ4" s="111"/>
      <c r="HA4" s="111"/>
      <c r="HB4" s="111"/>
      <c r="HC4" s="111"/>
      <c r="HD4" s="111"/>
      <c r="HE4" s="111"/>
      <c r="HF4" s="111"/>
      <c r="HG4" s="111"/>
      <c r="HH4" s="111"/>
      <c r="HI4" s="111"/>
      <c r="HJ4" s="111"/>
      <c r="HK4" s="111"/>
      <c r="HL4" s="111"/>
      <c r="HM4" s="111"/>
      <c r="HN4" s="111"/>
      <c r="HO4" s="111"/>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c r="IV4" s="111"/>
    </row>
    <row r="5" spans="1:256" ht="18.600000000000001">
      <c r="A5" s="111"/>
      <c r="B5" s="384" t="s">
        <v>54</v>
      </c>
      <c r="C5" s="385"/>
      <c r="D5" s="385"/>
      <c r="E5" s="389" t="s">
        <v>80</v>
      </c>
      <c r="F5" s="390"/>
      <c r="G5" s="390"/>
      <c r="H5" s="391"/>
      <c r="I5" s="112"/>
      <c r="J5" s="113"/>
      <c r="K5" s="113"/>
      <c r="L5" s="113"/>
      <c r="M5" s="113"/>
      <c r="N5" s="113"/>
      <c r="O5" s="113"/>
      <c r="P5" s="113"/>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111"/>
      <c r="CN5" s="111"/>
      <c r="CO5" s="111"/>
      <c r="CP5" s="111"/>
      <c r="CQ5" s="111"/>
      <c r="CR5" s="111"/>
      <c r="CS5" s="111"/>
      <c r="CT5" s="111"/>
      <c r="CU5" s="111"/>
      <c r="CV5" s="111"/>
      <c r="CW5" s="111"/>
      <c r="CX5" s="111"/>
      <c r="CY5" s="111"/>
      <c r="CZ5" s="111"/>
      <c r="DA5" s="111"/>
      <c r="DB5" s="111"/>
      <c r="DC5" s="111"/>
      <c r="DD5" s="111"/>
      <c r="DE5" s="111"/>
      <c r="DF5" s="111"/>
      <c r="DG5" s="111"/>
      <c r="DH5" s="111"/>
      <c r="DI5" s="111"/>
      <c r="DJ5" s="111"/>
      <c r="DK5" s="111"/>
      <c r="DL5" s="111"/>
      <c r="DM5" s="111"/>
      <c r="DN5" s="111"/>
      <c r="DO5" s="111"/>
      <c r="DP5" s="111"/>
      <c r="DQ5" s="111"/>
      <c r="DR5" s="111"/>
      <c r="DS5" s="111"/>
      <c r="DT5" s="111"/>
      <c r="DU5" s="111"/>
      <c r="DV5" s="111"/>
      <c r="DW5" s="111"/>
      <c r="DX5" s="111"/>
      <c r="DY5" s="111"/>
      <c r="DZ5" s="111"/>
      <c r="EA5" s="111"/>
      <c r="EB5" s="111"/>
      <c r="EC5" s="111"/>
      <c r="ED5" s="111"/>
      <c r="EE5" s="111"/>
      <c r="EF5" s="111"/>
      <c r="EG5" s="111"/>
      <c r="EH5" s="111"/>
      <c r="EI5" s="111"/>
      <c r="EJ5" s="111"/>
      <c r="EK5" s="111"/>
      <c r="EL5" s="111"/>
      <c r="EM5" s="111"/>
      <c r="EN5" s="111"/>
      <c r="EO5" s="111"/>
      <c r="EP5" s="111"/>
      <c r="EQ5" s="111"/>
      <c r="ER5" s="111"/>
      <c r="ES5" s="111"/>
      <c r="ET5" s="111"/>
      <c r="EU5" s="111"/>
      <c r="EV5" s="111"/>
      <c r="EW5" s="111"/>
      <c r="EX5" s="111"/>
      <c r="EY5" s="111"/>
      <c r="EZ5" s="111"/>
      <c r="FA5" s="111"/>
      <c r="FB5" s="111"/>
      <c r="FC5" s="111"/>
      <c r="FD5" s="111"/>
      <c r="FE5" s="111"/>
      <c r="FF5" s="111"/>
      <c r="FG5" s="111"/>
      <c r="FH5" s="111"/>
      <c r="FI5" s="111"/>
      <c r="FJ5" s="111"/>
      <c r="FK5" s="111"/>
      <c r="FL5" s="111"/>
      <c r="FM5" s="111"/>
      <c r="FN5" s="111"/>
      <c r="FO5" s="111"/>
      <c r="FP5" s="111"/>
      <c r="FQ5" s="111"/>
      <c r="FR5" s="111"/>
      <c r="FS5" s="111"/>
      <c r="FT5" s="111"/>
      <c r="FU5" s="111"/>
      <c r="FV5" s="111"/>
      <c r="FW5" s="111"/>
      <c r="FX5" s="111"/>
      <c r="FY5" s="111"/>
      <c r="FZ5" s="111"/>
      <c r="GA5" s="111"/>
      <c r="GB5" s="111"/>
      <c r="GC5" s="111"/>
      <c r="GD5" s="111"/>
      <c r="GE5" s="111"/>
      <c r="GF5" s="111"/>
      <c r="GG5" s="111"/>
      <c r="GH5" s="111"/>
      <c r="GI5" s="111"/>
      <c r="GJ5" s="111"/>
      <c r="GK5" s="111"/>
      <c r="GL5" s="111"/>
      <c r="GM5" s="111"/>
      <c r="GN5" s="111"/>
      <c r="GO5" s="111"/>
      <c r="GP5" s="111"/>
      <c r="GQ5" s="111"/>
      <c r="GR5" s="111"/>
      <c r="GS5" s="111"/>
      <c r="GT5" s="111"/>
      <c r="GU5" s="111"/>
      <c r="GV5" s="111"/>
      <c r="GW5" s="111"/>
      <c r="GX5" s="111"/>
      <c r="GY5" s="111"/>
      <c r="GZ5" s="111"/>
      <c r="HA5" s="111"/>
      <c r="HB5" s="111"/>
      <c r="HC5" s="111"/>
      <c r="HD5" s="111"/>
      <c r="HE5" s="111"/>
      <c r="HF5" s="111"/>
      <c r="HG5" s="111"/>
      <c r="HH5" s="111"/>
      <c r="HI5" s="111"/>
      <c r="HJ5" s="111"/>
      <c r="HK5" s="111"/>
      <c r="HL5" s="111"/>
      <c r="HM5" s="111"/>
      <c r="HN5" s="111"/>
      <c r="HO5" s="111"/>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c r="IV5" s="111"/>
    </row>
    <row r="6" spans="1:256" ht="18.600000000000001">
      <c r="A6" s="111"/>
      <c r="B6" s="384" t="s">
        <v>56</v>
      </c>
      <c r="C6" s="385"/>
      <c r="D6" s="394"/>
      <c r="E6" s="390" t="s">
        <v>81</v>
      </c>
      <c r="F6" s="390"/>
      <c r="G6" s="390"/>
      <c r="H6" s="391"/>
      <c r="I6" s="114" t="s">
        <v>82</v>
      </c>
      <c r="J6" s="115"/>
      <c r="K6" s="116"/>
      <c r="L6" s="113"/>
      <c r="M6" s="113"/>
      <c r="N6" s="113"/>
      <c r="O6" s="113"/>
      <c r="P6" s="117"/>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1"/>
      <c r="CL6" s="111"/>
      <c r="CM6" s="111"/>
      <c r="CN6" s="111"/>
      <c r="CO6" s="111"/>
      <c r="CP6" s="111"/>
      <c r="CQ6" s="111"/>
      <c r="CR6" s="111"/>
      <c r="CS6" s="111"/>
      <c r="CT6" s="111"/>
      <c r="CU6" s="111"/>
      <c r="CV6" s="111"/>
      <c r="CW6" s="111"/>
      <c r="CX6" s="111"/>
      <c r="CY6" s="111"/>
      <c r="CZ6" s="111"/>
      <c r="DA6" s="111"/>
      <c r="DB6" s="111"/>
      <c r="DC6" s="111"/>
      <c r="DD6" s="111"/>
      <c r="DE6" s="111"/>
      <c r="DF6" s="111"/>
      <c r="DG6" s="111"/>
      <c r="DH6" s="111"/>
      <c r="DI6" s="111"/>
      <c r="DJ6" s="111"/>
      <c r="DK6" s="111"/>
      <c r="DL6" s="111"/>
      <c r="DM6" s="111"/>
      <c r="DN6" s="111"/>
      <c r="DO6" s="111"/>
      <c r="DP6" s="111"/>
      <c r="DQ6" s="111"/>
      <c r="DR6" s="111"/>
      <c r="DS6" s="111"/>
      <c r="DT6" s="111"/>
      <c r="DU6" s="111"/>
      <c r="DV6" s="111"/>
      <c r="DW6" s="111"/>
      <c r="DX6" s="111"/>
      <c r="DY6" s="111"/>
      <c r="DZ6" s="111"/>
      <c r="EA6" s="111"/>
      <c r="EB6" s="111"/>
      <c r="EC6" s="111"/>
      <c r="ED6" s="111"/>
      <c r="EE6" s="111"/>
      <c r="EF6" s="111"/>
      <c r="EG6" s="111"/>
      <c r="EH6" s="111"/>
      <c r="EI6" s="111"/>
      <c r="EJ6" s="111"/>
      <c r="EK6" s="111"/>
      <c r="EL6" s="111"/>
      <c r="EM6" s="111"/>
      <c r="EN6" s="111"/>
      <c r="EO6" s="111"/>
      <c r="EP6" s="111"/>
      <c r="EQ6" s="111"/>
      <c r="ER6" s="111"/>
      <c r="ES6" s="111"/>
      <c r="ET6" s="111"/>
      <c r="EU6" s="111"/>
      <c r="EV6" s="111"/>
      <c r="EW6" s="111"/>
      <c r="EX6" s="111"/>
      <c r="EY6" s="111"/>
      <c r="EZ6" s="111"/>
      <c r="FA6" s="111"/>
      <c r="FB6" s="111"/>
      <c r="FC6" s="111"/>
      <c r="FD6" s="111"/>
      <c r="FE6" s="111"/>
      <c r="FF6" s="111"/>
      <c r="FG6" s="111"/>
      <c r="FH6" s="111"/>
      <c r="FI6" s="111"/>
      <c r="FJ6" s="111"/>
      <c r="FK6" s="111"/>
      <c r="FL6" s="111"/>
      <c r="FM6" s="111"/>
      <c r="FN6" s="111"/>
      <c r="FO6" s="111"/>
      <c r="FP6" s="111"/>
      <c r="FQ6" s="111"/>
      <c r="FR6" s="111"/>
      <c r="FS6" s="111"/>
      <c r="FT6" s="111"/>
      <c r="FU6" s="111"/>
      <c r="FV6" s="111"/>
      <c r="FW6" s="111"/>
      <c r="FX6" s="111"/>
      <c r="FY6" s="111"/>
      <c r="FZ6" s="111"/>
      <c r="GA6" s="111"/>
      <c r="GB6" s="111"/>
      <c r="GC6" s="111"/>
      <c r="GD6" s="111"/>
      <c r="GE6" s="111"/>
      <c r="GF6" s="111"/>
      <c r="GG6" s="111"/>
      <c r="GH6" s="111"/>
      <c r="GI6" s="111"/>
      <c r="GJ6" s="111"/>
      <c r="GK6" s="111"/>
      <c r="GL6" s="111"/>
      <c r="GM6" s="111"/>
      <c r="GN6" s="111"/>
      <c r="GO6" s="111"/>
      <c r="GP6" s="111"/>
      <c r="GQ6" s="111"/>
      <c r="GR6" s="111"/>
      <c r="GS6" s="111"/>
      <c r="GT6" s="111"/>
      <c r="GU6" s="111"/>
      <c r="GV6" s="111"/>
      <c r="GW6" s="111"/>
      <c r="GX6" s="111"/>
      <c r="GY6" s="111"/>
      <c r="GZ6" s="111"/>
      <c r="HA6" s="111"/>
      <c r="HB6" s="111"/>
      <c r="HC6" s="111"/>
      <c r="HD6" s="111"/>
      <c r="HE6" s="111"/>
      <c r="HF6" s="111"/>
      <c r="HG6" s="111"/>
      <c r="HH6" s="111"/>
      <c r="HI6" s="111"/>
      <c r="HJ6" s="111"/>
      <c r="HK6" s="111"/>
      <c r="HL6" s="111"/>
      <c r="HM6" s="111"/>
      <c r="HN6" s="111"/>
      <c r="HO6" s="111"/>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c r="IV6" s="111"/>
    </row>
    <row r="7" spans="1:256" ht="18.600000000000001">
      <c r="A7" s="111"/>
      <c r="B7" s="384" t="s">
        <v>83</v>
      </c>
      <c r="C7" s="385"/>
      <c r="D7" s="394"/>
      <c r="E7" s="395" t="s">
        <v>84</v>
      </c>
      <c r="F7" s="395"/>
      <c r="G7" s="395"/>
      <c r="H7" s="396"/>
      <c r="I7" s="114" t="s">
        <v>82</v>
      </c>
      <c r="J7" s="115"/>
      <c r="K7" s="116"/>
      <c r="L7" s="113"/>
      <c r="M7" s="113"/>
      <c r="N7" s="113"/>
      <c r="O7" s="113"/>
      <c r="P7" s="117"/>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E7" s="111"/>
      <c r="CF7" s="111"/>
      <c r="CG7" s="111"/>
      <c r="CH7" s="111"/>
      <c r="CI7" s="111"/>
      <c r="CJ7" s="111"/>
      <c r="CK7" s="111"/>
      <c r="CL7" s="111"/>
      <c r="CM7" s="111"/>
      <c r="CN7" s="111"/>
      <c r="CO7" s="111"/>
      <c r="CP7" s="111"/>
      <c r="CQ7" s="111"/>
      <c r="CR7" s="111"/>
      <c r="CS7" s="111"/>
      <c r="CT7" s="111"/>
      <c r="CU7" s="111"/>
      <c r="CV7" s="111"/>
      <c r="CW7" s="111"/>
      <c r="CX7" s="111"/>
      <c r="CY7" s="111"/>
      <c r="CZ7" s="111"/>
      <c r="DA7" s="111"/>
      <c r="DB7" s="111"/>
      <c r="DC7" s="111"/>
      <c r="DD7" s="111"/>
      <c r="DE7" s="111"/>
      <c r="DF7" s="111"/>
      <c r="DG7" s="111"/>
      <c r="DH7" s="111"/>
      <c r="DI7" s="111"/>
      <c r="DJ7" s="111"/>
      <c r="DK7" s="111"/>
      <c r="DL7" s="111"/>
      <c r="DM7" s="111"/>
      <c r="DN7" s="111"/>
      <c r="DO7" s="111"/>
      <c r="DP7" s="111"/>
      <c r="DQ7" s="111"/>
      <c r="DR7" s="111"/>
      <c r="DS7" s="111"/>
      <c r="DT7" s="111"/>
      <c r="DU7" s="111"/>
      <c r="DV7" s="111"/>
      <c r="DW7" s="111"/>
      <c r="DX7" s="111"/>
      <c r="DY7" s="111"/>
      <c r="DZ7" s="111"/>
      <c r="EA7" s="111"/>
      <c r="EB7" s="111"/>
      <c r="EC7" s="111"/>
      <c r="ED7" s="111"/>
      <c r="EE7" s="111"/>
      <c r="EF7" s="111"/>
      <c r="EG7" s="111"/>
      <c r="EH7" s="111"/>
      <c r="EI7" s="111"/>
      <c r="EJ7" s="111"/>
      <c r="EK7" s="111"/>
      <c r="EL7" s="111"/>
      <c r="EM7" s="111"/>
      <c r="EN7" s="111"/>
      <c r="EO7" s="111"/>
      <c r="EP7" s="111"/>
      <c r="EQ7" s="111"/>
      <c r="ER7" s="111"/>
      <c r="ES7" s="111"/>
      <c r="ET7" s="111"/>
      <c r="EU7" s="111"/>
      <c r="EV7" s="111"/>
      <c r="EW7" s="111"/>
      <c r="EX7" s="111"/>
      <c r="EY7" s="111"/>
      <c r="EZ7" s="111"/>
      <c r="FA7" s="111"/>
      <c r="FB7" s="111"/>
      <c r="FC7" s="111"/>
      <c r="FD7" s="111"/>
      <c r="FE7" s="111"/>
      <c r="FF7" s="111"/>
      <c r="FG7" s="111"/>
      <c r="FH7" s="111"/>
      <c r="FI7" s="111"/>
      <c r="FJ7" s="111"/>
      <c r="FK7" s="111"/>
      <c r="FL7" s="111"/>
      <c r="FM7" s="111"/>
      <c r="FN7" s="111"/>
      <c r="FO7" s="111"/>
      <c r="FP7" s="111"/>
      <c r="FQ7" s="111"/>
      <c r="FR7" s="111"/>
      <c r="FS7" s="111"/>
      <c r="FT7" s="111"/>
      <c r="FU7" s="111"/>
      <c r="FV7" s="111"/>
      <c r="FW7" s="111"/>
      <c r="FX7" s="111"/>
      <c r="FY7" s="111"/>
      <c r="FZ7" s="111"/>
      <c r="GA7" s="111"/>
      <c r="GB7" s="111"/>
      <c r="GC7" s="111"/>
      <c r="GD7" s="111"/>
      <c r="GE7" s="111"/>
      <c r="GF7" s="111"/>
      <c r="GG7" s="111"/>
      <c r="GH7" s="111"/>
      <c r="GI7" s="111"/>
      <c r="GJ7" s="111"/>
      <c r="GK7" s="111"/>
      <c r="GL7" s="111"/>
      <c r="GM7" s="111"/>
      <c r="GN7" s="111"/>
      <c r="GO7" s="111"/>
      <c r="GP7" s="111"/>
      <c r="GQ7" s="111"/>
      <c r="GR7" s="111"/>
      <c r="GS7" s="111"/>
      <c r="GT7" s="111"/>
      <c r="GU7" s="111"/>
      <c r="GV7" s="111"/>
      <c r="GW7" s="111"/>
      <c r="GX7" s="111"/>
      <c r="GY7" s="111"/>
      <c r="GZ7" s="111"/>
      <c r="HA7" s="111"/>
      <c r="HB7" s="111"/>
      <c r="HC7" s="111"/>
      <c r="HD7" s="111"/>
      <c r="HE7" s="111"/>
      <c r="HF7" s="111"/>
      <c r="HG7" s="111"/>
      <c r="HH7" s="111"/>
      <c r="HI7" s="111"/>
      <c r="HJ7" s="111"/>
      <c r="HK7" s="111"/>
      <c r="HL7" s="111"/>
      <c r="HM7" s="111"/>
      <c r="HN7" s="111"/>
      <c r="HO7" s="111"/>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c r="IV7" s="111"/>
    </row>
    <row r="8" spans="1:256" ht="16.2">
      <c r="A8" s="118"/>
      <c r="B8" s="118"/>
      <c r="C8" s="78"/>
      <c r="D8" s="77"/>
      <c r="E8" s="77"/>
      <c r="F8" s="119"/>
      <c r="G8" s="77"/>
      <c r="H8" s="118"/>
      <c r="I8" s="120"/>
      <c r="J8" s="118"/>
      <c r="K8" s="118"/>
      <c r="L8" s="118"/>
      <c r="M8" s="118"/>
      <c r="N8" s="118"/>
      <c r="O8" s="118"/>
      <c r="P8" s="118"/>
      <c r="Q8" s="118"/>
      <c r="R8" s="118"/>
      <c r="S8" s="118"/>
      <c r="T8" s="118"/>
      <c r="U8" s="118"/>
      <c r="V8" s="118"/>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c r="IO8" s="121"/>
      <c r="IP8" s="121"/>
      <c r="IQ8" s="121"/>
      <c r="IR8" s="121"/>
      <c r="IS8" s="121"/>
      <c r="IT8" s="121"/>
      <c r="IU8" s="121"/>
      <c r="IV8" s="121"/>
    </row>
    <row r="9" spans="1:256" ht="16.2">
      <c r="A9" s="122"/>
      <c r="B9" s="397" t="s">
        <v>85</v>
      </c>
      <c r="C9" s="399" t="s">
        <v>86</v>
      </c>
      <c r="D9" s="401" t="s">
        <v>87</v>
      </c>
      <c r="E9" s="401" t="s">
        <v>88</v>
      </c>
      <c r="F9" s="403" t="s">
        <v>89</v>
      </c>
      <c r="G9" s="405" t="s">
        <v>90</v>
      </c>
      <c r="H9" s="407" t="s">
        <v>91</v>
      </c>
      <c r="I9" s="408"/>
      <c r="J9" s="408"/>
      <c r="K9" s="408"/>
      <c r="L9" s="408"/>
      <c r="M9" s="408"/>
      <c r="N9" s="408"/>
      <c r="O9" s="409" t="s">
        <v>92</v>
      </c>
      <c r="P9" s="410"/>
      <c r="Q9" s="123"/>
      <c r="R9" s="124"/>
      <c r="S9" s="124"/>
      <c r="T9" s="124"/>
      <c r="U9" s="124"/>
      <c r="V9" s="124"/>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5"/>
      <c r="FZ9" s="125"/>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5"/>
      <c r="HS9" s="125"/>
      <c r="HT9" s="125"/>
      <c r="HU9" s="125"/>
      <c r="HV9" s="125"/>
      <c r="HW9" s="125"/>
      <c r="HX9" s="125"/>
      <c r="HY9" s="125"/>
      <c r="HZ9" s="125"/>
      <c r="IA9" s="125"/>
      <c r="IB9" s="125"/>
      <c r="IC9" s="125"/>
      <c r="ID9" s="125"/>
      <c r="IE9" s="125"/>
      <c r="IF9" s="125"/>
      <c r="IG9" s="125"/>
      <c r="IH9" s="125"/>
      <c r="II9" s="125"/>
      <c r="IJ9" s="125"/>
      <c r="IK9" s="125"/>
      <c r="IL9" s="125"/>
      <c r="IM9" s="125"/>
      <c r="IN9" s="125"/>
      <c r="IO9" s="125"/>
      <c r="IP9" s="125"/>
      <c r="IQ9" s="125"/>
      <c r="IR9" s="125"/>
      <c r="IS9" s="125"/>
      <c r="IT9" s="125"/>
      <c r="IU9" s="125"/>
      <c r="IV9" s="125"/>
    </row>
    <row r="10" spans="1:256" ht="28.2" customHeight="1">
      <c r="A10" s="122"/>
      <c r="B10" s="398"/>
      <c r="C10" s="400"/>
      <c r="D10" s="402"/>
      <c r="E10" s="402"/>
      <c r="F10" s="404"/>
      <c r="G10" s="406"/>
      <c r="H10" s="126">
        <v>1</v>
      </c>
      <c r="I10" s="127">
        <v>2</v>
      </c>
      <c r="J10" s="128">
        <v>3</v>
      </c>
      <c r="K10" s="129">
        <v>4</v>
      </c>
      <c r="L10" s="129">
        <v>5</v>
      </c>
      <c r="M10" s="130">
        <v>6</v>
      </c>
      <c r="N10" s="131">
        <v>7</v>
      </c>
      <c r="O10" s="411"/>
      <c r="P10" s="412"/>
      <c r="Q10" s="132"/>
      <c r="R10" s="133"/>
      <c r="S10" s="133"/>
      <c r="T10" s="133"/>
      <c r="U10" s="133"/>
      <c r="V10" s="133"/>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134"/>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4"/>
      <c r="EG10" s="134"/>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4"/>
      <c r="FZ10" s="134"/>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4"/>
      <c r="HS10" s="134"/>
      <c r="HT10" s="134"/>
      <c r="HU10" s="134"/>
      <c r="HV10" s="134"/>
      <c r="HW10" s="134"/>
      <c r="HX10" s="134"/>
      <c r="HY10" s="134"/>
      <c r="HZ10" s="134"/>
      <c r="IA10" s="134"/>
      <c r="IB10" s="134"/>
      <c r="IC10" s="134"/>
      <c r="ID10" s="134"/>
      <c r="IE10" s="134"/>
      <c r="IF10" s="134"/>
      <c r="IG10" s="134"/>
      <c r="IH10" s="134"/>
      <c r="II10" s="134"/>
      <c r="IJ10" s="134"/>
      <c r="IK10" s="134"/>
      <c r="IL10" s="134"/>
      <c r="IM10" s="134"/>
      <c r="IN10" s="134"/>
      <c r="IO10" s="134"/>
      <c r="IP10" s="134"/>
      <c r="IQ10" s="134"/>
      <c r="IR10" s="134"/>
      <c r="IS10" s="134"/>
      <c r="IT10" s="134"/>
      <c r="IU10" s="134"/>
      <c r="IV10" s="134"/>
    </row>
    <row r="11" spans="1:256" ht="16.2">
      <c r="A11" s="135"/>
      <c r="B11" s="136">
        <v>1</v>
      </c>
      <c r="C11" s="137" t="s">
        <v>93</v>
      </c>
      <c r="D11" s="138">
        <v>0.35416666666666669</v>
      </c>
      <c r="E11" s="138">
        <v>0.72916666666666663</v>
      </c>
      <c r="F11" s="139">
        <f>E11-D11-G11</f>
        <v>4.166666666666663E-2</v>
      </c>
      <c r="G11" s="140">
        <f>SUM(H11:N11)</f>
        <v>0.33333333333333331</v>
      </c>
      <c r="H11" s="141">
        <v>0.33333333333333331</v>
      </c>
      <c r="I11" s="142"/>
      <c r="J11" s="142"/>
      <c r="K11" s="142"/>
      <c r="L11" s="142"/>
      <c r="M11" s="142"/>
      <c r="N11" s="143"/>
      <c r="O11" s="413"/>
      <c r="P11" s="414"/>
      <c r="Q11" s="144"/>
      <c r="R11" s="118"/>
      <c r="S11" s="118"/>
      <c r="T11" s="118"/>
      <c r="U11" s="118"/>
      <c r="V11" s="118"/>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1"/>
      <c r="HS11" s="121"/>
      <c r="HT11" s="121"/>
      <c r="HU11" s="121"/>
      <c r="HV11" s="121"/>
      <c r="HW11" s="121"/>
      <c r="HX11" s="121"/>
      <c r="HY11" s="121"/>
      <c r="HZ11" s="121"/>
      <c r="IA11" s="121"/>
      <c r="IB11" s="121"/>
      <c r="IC11" s="121"/>
      <c r="ID11" s="121"/>
      <c r="IE11" s="121"/>
      <c r="IF11" s="121"/>
      <c r="IG11" s="121"/>
      <c r="IH11" s="121"/>
      <c r="II11" s="121"/>
      <c r="IJ11" s="121"/>
      <c r="IK11" s="121"/>
      <c r="IL11" s="121"/>
      <c r="IM11" s="121"/>
      <c r="IN11" s="121"/>
      <c r="IO11" s="121"/>
      <c r="IP11" s="121"/>
      <c r="IQ11" s="121"/>
      <c r="IR11" s="121"/>
      <c r="IS11" s="121"/>
      <c r="IT11" s="121"/>
      <c r="IU11" s="121"/>
      <c r="IV11" s="121"/>
    </row>
    <row r="12" spans="1:256" ht="16.2">
      <c r="A12" s="135"/>
      <c r="B12" s="145">
        <v>2</v>
      </c>
      <c r="C12" s="146" t="s">
        <v>94</v>
      </c>
      <c r="D12" s="147">
        <v>0.35416666666666669</v>
      </c>
      <c r="E12" s="147">
        <v>0.72916666666666663</v>
      </c>
      <c r="F12" s="148">
        <f t="shared" ref="F12:F41" si="0">E12-D12-G12</f>
        <v>4.166666666666663E-2</v>
      </c>
      <c r="G12" s="149">
        <f t="shared" ref="G12:G41" si="1">SUM(H12:N12)</f>
        <v>0.33333333333333331</v>
      </c>
      <c r="H12" s="150"/>
      <c r="I12" s="151">
        <v>0.33333333333333331</v>
      </c>
      <c r="J12" s="152"/>
      <c r="K12" s="152"/>
      <c r="L12" s="152"/>
      <c r="M12" s="152"/>
      <c r="N12" s="153"/>
      <c r="O12" s="413"/>
      <c r="P12" s="414"/>
      <c r="Q12" s="144"/>
      <c r="R12" s="118"/>
      <c r="S12" s="118"/>
      <c r="T12" s="118"/>
      <c r="U12" s="118"/>
      <c r="V12" s="118"/>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c r="HC12" s="121"/>
      <c r="HD12" s="121"/>
      <c r="HE12" s="121"/>
      <c r="HF12" s="121"/>
      <c r="HG12" s="121"/>
      <c r="HH12" s="121"/>
      <c r="HI12" s="121"/>
      <c r="HJ12" s="121"/>
      <c r="HK12" s="121"/>
      <c r="HL12" s="121"/>
      <c r="HM12" s="121"/>
      <c r="HN12" s="121"/>
      <c r="HO12" s="121"/>
      <c r="HP12" s="121"/>
      <c r="HQ12" s="121"/>
      <c r="HR12" s="121"/>
      <c r="HS12" s="121"/>
      <c r="HT12" s="121"/>
      <c r="HU12" s="121"/>
      <c r="HV12" s="121"/>
      <c r="HW12" s="121"/>
      <c r="HX12" s="121"/>
      <c r="HY12" s="121"/>
      <c r="HZ12" s="121"/>
      <c r="IA12" s="121"/>
      <c r="IB12" s="121"/>
      <c r="IC12" s="121"/>
      <c r="ID12" s="121"/>
      <c r="IE12" s="121"/>
      <c r="IF12" s="121"/>
      <c r="IG12" s="121"/>
      <c r="IH12" s="121"/>
      <c r="II12" s="121"/>
      <c r="IJ12" s="121"/>
      <c r="IK12" s="121"/>
      <c r="IL12" s="121"/>
      <c r="IM12" s="121"/>
      <c r="IN12" s="121"/>
      <c r="IO12" s="121"/>
      <c r="IP12" s="121"/>
      <c r="IQ12" s="121"/>
      <c r="IR12" s="121"/>
      <c r="IS12" s="121"/>
      <c r="IT12" s="121"/>
      <c r="IU12" s="121"/>
      <c r="IV12" s="121"/>
    </row>
    <row r="13" spans="1:256" ht="16.2">
      <c r="A13" s="135"/>
      <c r="B13" s="154">
        <v>3</v>
      </c>
      <c r="C13" s="155" t="s">
        <v>95</v>
      </c>
      <c r="D13" s="156"/>
      <c r="E13" s="157"/>
      <c r="F13" s="158">
        <f t="shared" si="0"/>
        <v>0</v>
      </c>
      <c r="G13" s="159">
        <f t="shared" si="1"/>
        <v>0</v>
      </c>
      <c r="H13" s="160"/>
      <c r="I13" s="156"/>
      <c r="J13" s="156"/>
      <c r="K13" s="156"/>
      <c r="L13" s="156"/>
      <c r="M13" s="156"/>
      <c r="N13" s="161"/>
      <c r="O13" s="392"/>
      <c r="P13" s="393"/>
      <c r="Q13" s="144"/>
      <c r="R13" s="118"/>
      <c r="S13" s="118"/>
      <c r="T13" s="118"/>
      <c r="U13" s="118"/>
      <c r="V13" s="118"/>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row>
    <row r="14" spans="1:256" ht="16.2">
      <c r="A14" s="135"/>
      <c r="B14" s="154">
        <v>4</v>
      </c>
      <c r="C14" s="155" t="s">
        <v>96</v>
      </c>
      <c r="D14" s="156"/>
      <c r="E14" s="157"/>
      <c r="F14" s="158">
        <f t="shared" si="0"/>
        <v>0</v>
      </c>
      <c r="G14" s="159">
        <f t="shared" si="1"/>
        <v>0</v>
      </c>
      <c r="H14" s="160"/>
      <c r="I14" s="156"/>
      <c r="J14" s="156"/>
      <c r="K14" s="156"/>
      <c r="L14" s="156"/>
      <c r="M14" s="156"/>
      <c r="N14" s="161"/>
      <c r="O14" s="392"/>
      <c r="P14" s="393"/>
      <c r="Q14" s="144"/>
      <c r="R14" s="118"/>
      <c r="S14" s="118"/>
      <c r="T14" s="118"/>
      <c r="U14" s="118"/>
      <c r="V14" s="118"/>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row>
    <row r="15" spans="1:256" ht="16.2">
      <c r="A15" s="135"/>
      <c r="B15" s="145">
        <v>5</v>
      </c>
      <c r="C15" s="146" t="s">
        <v>97</v>
      </c>
      <c r="D15" s="147">
        <v>0.35416666666666669</v>
      </c>
      <c r="E15" s="147">
        <v>0.71875</v>
      </c>
      <c r="F15" s="148">
        <f t="shared" si="0"/>
        <v>4.166666666666663E-2</v>
      </c>
      <c r="G15" s="162">
        <f t="shared" si="1"/>
        <v>0.32291666666666669</v>
      </c>
      <c r="H15" s="163"/>
      <c r="I15" s="164"/>
      <c r="J15" s="165">
        <v>0.32291666666666669</v>
      </c>
      <c r="K15" s="164"/>
      <c r="L15" s="164"/>
      <c r="M15" s="164"/>
      <c r="N15" s="166"/>
      <c r="O15" s="413"/>
      <c r="P15" s="414"/>
      <c r="Q15" s="144"/>
      <c r="R15" s="118"/>
      <c r="S15" s="118"/>
      <c r="T15" s="118"/>
      <c r="U15" s="118"/>
      <c r="V15" s="118"/>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c r="DP15" s="121"/>
      <c r="DQ15" s="121"/>
      <c r="DR15" s="121"/>
      <c r="DS15" s="121"/>
      <c r="DT15" s="121"/>
      <c r="DU15" s="121"/>
      <c r="DV15" s="121"/>
      <c r="DW15" s="121"/>
      <c r="DX15" s="121"/>
      <c r="DY15" s="121"/>
      <c r="DZ15" s="121"/>
      <c r="EA15" s="121"/>
      <c r="EB15" s="121"/>
      <c r="EC15" s="121"/>
      <c r="ED15" s="121"/>
      <c r="EE15" s="121"/>
      <c r="EF15" s="121"/>
      <c r="EG15" s="121"/>
      <c r="EH15" s="121"/>
      <c r="EI15" s="121"/>
      <c r="EJ15" s="121"/>
      <c r="EK15" s="121"/>
      <c r="EL15" s="121"/>
      <c r="EM15" s="121"/>
      <c r="EN15" s="121"/>
      <c r="EO15" s="121"/>
      <c r="EP15" s="121"/>
      <c r="EQ15" s="121"/>
      <c r="ER15" s="121"/>
      <c r="ES15" s="121"/>
      <c r="ET15" s="121"/>
      <c r="EU15" s="121"/>
      <c r="EV15" s="121"/>
      <c r="EW15" s="121"/>
      <c r="EX15" s="121"/>
      <c r="EY15" s="121"/>
      <c r="EZ15" s="121"/>
      <c r="FA15" s="121"/>
      <c r="FB15" s="121"/>
      <c r="FC15" s="121"/>
      <c r="FD15" s="121"/>
      <c r="FE15" s="121"/>
      <c r="FF15" s="121"/>
      <c r="FG15" s="121"/>
      <c r="FH15" s="121"/>
      <c r="FI15" s="121"/>
      <c r="FJ15" s="121"/>
      <c r="FK15" s="121"/>
      <c r="FL15" s="121"/>
      <c r="FM15" s="121"/>
      <c r="FN15" s="121"/>
      <c r="FO15" s="121"/>
      <c r="FP15" s="121"/>
      <c r="FQ15" s="121"/>
      <c r="FR15" s="121"/>
      <c r="FS15" s="121"/>
      <c r="FT15" s="121"/>
      <c r="FU15" s="121"/>
      <c r="FV15" s="121"/>
      <c r="FW15" s="121"/>
      <c r="FX15" s="121"/>
      <c r="FY15" s="121"/>
      <c r="FZ15" s="121"/>
      <c r="GA15" s="121"/>
      <c r="GB15" s="121"/>
      <c r="GC15" s="121"/>
      <c r="GD15" s="121"/>
      <c r="GE15" s="121"/>
      <c r="GF15" s="121"/>
      <c r="GG15" s="121"/>
      <c r="GH15" s="121"/>
      <c r="GI15" s="121"/>
      <c r="GJ15" s="121"/>
      <c r="GK15" s="121"/>
      <c r="GL15" s="121"/>
      <c r="GM15" s="121"/>
      <c r="GN15" s="121"/>
      <c r="GO15" s="121"/>
      <c r="GP15" s="121"/>
      <c r="GQ15" s="121"/>
      <c r="GR15" s="121"/>
      <c r="GS15" s="121"/>
      <c r="GT15" s="121"/>
      <c r="GU15" s="121"/>
      <c r="GV15" s="121"/>
      <c r="GW15" s="121"/>
      <c r="GX15" s="121"/>
      <c r="GY15" s="121"/>
      <c r="GZ15" s="121"/>
      <c r="HA15" s="121"/>
      <c r="HB15" s="121"/>
      <c r="HC15" s="121"/>
      <c r="HD15" s="121"/>
      <c r="HE15" s="121"/>
      <c r="HF15" s="121"/>
      <c r="HG15" s="121"/>
      <c r="HH15" s="121"/>
      <c r="HI15" s="121"/>
      <c r="HJ15" s="121"/>
      <c r="HK15" s="121"/>
      <c r="HL15" s="121"/>
      <c r="HM15" s="121"/>
      <c r="HN15" s="121"/>
      <c r="HO15" s="121"/>
      <c r="HP15" s="121"/>
      <c r="HQ15" s="121"/>
      <c r="HR15" s="121"/>
      <c r="HS15" s="121"/>
      <c r="HT15" s="121"/>
      <c r="HU15" s="121"/>
      <c r="HV15" s="121"/>
      <c r="HW15" s="121"/>
      <c r="HX15" s="121"/>
      <c r="HY15" s="121"/>
      <c r="HZ15" s="121"/>
      <c r="IA15" s="121"/>
      <c r="IB15" s="121"/>
      <c r="IC15" s="121"/>
      <c r="ID15" s="121"/>
      <c r="IE15" s="121"/>
      <c r="IF15" s="121"/>
      <c r="IG15" s="121"/>
      <c r="IH15" s="121"/>
      <c r="II15" s="121"/>
      <c r="IJ15" s="121"/>
      <c r="IK15" s="121"/>
      <c r="IL15" s="121"/>
      <c r="IM15" s="121"/>
      <c r="IN15" s="121"/>
      <c r="IO15" s="121"/>
      <c r="IP15" s="121"/>
      <c r="IQ15" s="121"/>
      <c r="IR15" s="121"/>
      <c r="IS15" s="121"/>
      <c r="IT15" s="121"/>
      <c r="IU15" s="121"/>
      <c r="IV15" s="121"/>
    </row>
    <row r="16" spans="1:256" ht="16.2">
      <c r="A16" s="135"/>
      <c r="B16" s="145">
        <v>6</v>
      </c>
      <c r="C16" s="146" t="s">
        <v>98</v>
      </c>
      <c r="D16" s="147">
        <v>0.35416666666666669</v>
      </c>
      <c r="E16" s="147">
        <v>0.5</v>
      </c>
      <c r="F16" s="148">
        <f t="shared" si="0"/>
        <v>0</v>
      </c>
      <c r="G16" s="162">
        <f t="shared" si="1"/>
        <v>0.14583333333333334</v>
      </c>
      <c r="H16" s="163"/>
      <c r="I16" s="164"/>
      <c r="J16" s="164"/>
      <c r="K16" s="165">
        <v>0.14583333333333334</v>
      </c>
      <c r="L16" s="164"/>
      <c r="M16" s="164"/>
      <c r="N16" s="166"/>
      <c r="O16" s="413"/>
      <c r="P16" s="414"/>
      <c r="Q16" s="144"/>
      <c r="R16" s="118"/>
      <c r="S16" s="118"/>
      <c r="T16" s="118"/>
      <c r="U16" s="118"/>
      <c r="V16" s="118"/>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121"/>
      <c r="CO16" s="121"/>
      <c r="CP16" s="121"/>
      <c r="CQ16" s="121"/>
      <c r="CR16" s="121"/>
      <c r="CS16" s="121"/>
      <c r="CT16" s="121"/>
      <c r="CU16" s="121"/>
      <c r="CV16" s="121"/>
      <c r="CW16" s="121"/>
      <c r="CX16" s="121"/>
      <c r="CY16" s="121"/>
      <c r="CZ16" s="121"/>
      <c r="DA16" s="121"/>
      <c r="DB16" s="121"/>
      <c r="DC16" s="121"/>
      <c r="DD16" s="121"/>
      <c r="DE16" s="121"/>
      <c r="DF16" s="121"/>
      <c r="DG16" s="121"/>
      <c r="DH16" s="121"/>
      <c r="DI16" s="121"/>
      <c r="DJ16" s="121"/>
      <c r="DK16" s="121"/>
      <c r="DL16" s="121"/>
      <c r="DM16" s="121"/>
      <c r="DN16" s="121"/>
      <c r="DO16" s="121"/>
      <c r="DP16" s="121"/>
      <c r="DQ16" s="121"/>
      <c r="DR16" s="121"/>
      <c r="DS16" s="121"/>
      <c r="DT16" s="121"/>
      <c r="DU16" s="121"/>
      <c r="DV16" s="121"/>
      <c r="DW16" s="121"/>
      <c r="DX16" s="121"/>
      <c r="DY16" s="121"/>
      <c r="DZ16" s="121"/>
      <c r="EA16" s="121"/>
      <c r="EB16" s="121"/>
      <c r="EC16" s="121"/>
      <c r="ED16" s="121"/>
      <c r="EE16" s="121"/>
      <c r="EF16" s="121"/>
      <c r="EG16" s="121"/>
      <c r="EH16" s="121"/>
      <c r="EI16" s="121"/>
      <c r="EJ16" s="121"/>
      <c r="EK16" s="121"/>
      <c r="EL16" s="121"/>
      <c r="EM16" s="121"/>
      <c r="EN16" s="121"/>
      <c r="EO16" s="121"/>
      <c r="EP16" s="121"/>
      <c r="EQ16" s="121"/>
      <c r="ER16" s="121"/>
      <c r="ES16" s="121"/>
      <c r="ET16" s="121"/>
      <c r="EU16" s="121"/>
      <c r="EV16" s="121"/>
      <c r="EW16" s="121"/>
      <c r="EX16" s="121"/>
      <c r="EY16" s="121"/>
      <c r="EZ16" s="121"/>
      <c r="FA16" s="121"/>
      <c r="FB16" s="121"/>
      <c r="FC16" s="121"/>
      <c r="FD16" s="121"/>
      <c r="FE16" s="121"/>
      <c r="FF16" s="121"/>
      <c r="FG16" s="121"/>
      <c r="FH16" s="121"/>
      <c r="FI16" s="121"/>
      <c r="FJ16" s="121"/>
      <c r="FK16" s="121"/>
      <c r="FL16" s="121"/>
      <c r="FM16" s="121"/>
      <c r="FN16" s="121"/>
      <c r="FO16" s="121"/>
      <c r="FP16" s="121"/>
      <c r="FQ16" s="121"/>
      <c r="FR16" s="121"/>
      <c r="FS16" s="121"/>
      <c r="FT16" s="121"/>
      <c r="FU16" s="121"/>
      <c r="FV16" s="121"/>
      <c r="FW16" s="121"/>
      <c r="FX16" s="121"/>
      <c r="FY16" s="121"/>
      <c r="FZ16" s="121"/>
      <c r="GA16" s="121"/>
      <c r="GB16" s="121"/>
      <c r="GC16" s="121"/>
      <c r="GD16" s="121"/>
      <c r="GE16" s="121"/>
      <c r="GF16" s="121"/>
      <c r="GG16" s="121"/>
      <c r="GH16" s="121"/>
      <c r="GI16" s="121"/>
      <c r="GJ16" s="121"/>
      <c r="GK16" s="121"/>
      <c r="GL16" s="121"/>
      <c r="GM16" s="121"/>
      <c r="GN16" s="121"/>
      <c r="GO16" s="121"/>
      <c r="GP16" s="121"/>
      <c r="GQ16" s="121"/>
      <c r="GR16" s="121"/>
      <c r="GS16" s="121"/>
      <c r="GT16" s="121"/>
      <c r="GU16" s="121"/>
      <c r="GV16" s="121"/>
      <c r="GW16" s="121"/>
      <c r="GX16" s="121"/>
      <c r="GY16" s="121"/>
      <c r="GZ16" s="121"/>
      <c r="HA16" s="121"/>
      <c r="HB16" s="121"/>
      <c r="HC16" s="121"/>
      <c r="HD16" s="121"/>
      <c r="HE16" s="121"/>
      <c r="HF16" s="121"/>
      <c r="HG16" s="121"/>
      <c r="HH16" s="121"/>
      <c r="HI16" s="121"/>
      <c r="HJ16" s="121"/>
      <c r="HK16" s="121"/>
      <c r="HL16" s="121"/>
      <c r="HM16" s="121"/>
      <c r="HN16" s="121"/>
      <c r="HO16" s="121"/>
      <c r="HP16" s="121"/>
      <c r="HQ16" s="121"/>
      <c r="HR16" s="121"/>
      <c r="HS16" s="121"/>
      <c r="HT16" s="121"/>
      <c r="HU16" s="121"/>
      <c r="HV16" s="121"/>
      <c r="HW16" s="121"/>
      <c r="HX16" s="121"/>
      <c r="HY16" s="121"/>
      <c r="HZ16" s="121"/>
      <c r="IA16" s="121"/>
      <c r="IB16" s="121"/>
      <c r="IC16" s="121"/>
      <c r="ID16" s="121"/>
      <c r="IE16" s="121"/>
      <c r="IF16" s="121"/>
      <c r="IG16" s="121"/>
      <c r="IH16" s="121"/>
      <c r="II16" s="121"/>
      <c r="IJ16" s="121"/>
      <c r="IK16" s="121"/>
      <c r="IL16" s="121"/>
      <c r="IM16" s="121"/>
      <c r="IN16" s="121"/>
      <c r="IO16" s="121"/>
      <c r="IP16" s="121"/>
      <c r="IQ16" s="121"/>
      <c r="IR16" s="121"/>
      <c r="IS16" s="121"/>
      <c r="IT16" s="121"/>
      <c r="IU16" s="121"/>
      <c r="IV16" s="121"/>
    </row>
    <row r="17" spans="1:256" ht="16.2">
      <c r="A17" s="135"/>
      <c r="B17" s="145">
        <v>7</v>
      </c>
      <c r="C17" s="146" t="s">
        <v>99</v>
      </c>
      <c r="D17" s="147">
        <v>0.35416666666666669</v>
      </c>
      <c r="E17" s="147">
        <v>0.625</v>
      </c>
      <c r="F17" s="148">
        <f t="shared" si="0"/>
        <v>4.1666666666666657E-2</v>
      </c>
      <c r="G17" s="149">
        <f t="shared" si="1"/>
        <v>0.22916666666666666</v>
      </c>
      <c r="H17" s="150"/>
      <c r="I17" s="152"/>
      <c r="J17" s="152"/>
      <c r="K17" s="151"/>
      <c r="L17" s="167">
        <v>0.22916666666666666</v>
      </c>
      <c r="M17" s="152"/>
      <c r="N17" s="153"/>
      <c r="O17" s="413"/>
      <c r="P17" s="414"/>
      <c r="Q17" s="144"/>
      <c r="R17" s="118"/>
      <c r="S17" s="118"/>
      <c r="T17" s="118"/>
      <c r="U17" s="118"/>
      <c r="V17" s="118"/>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1"/>
      <c r="CE17" s="121"/>
      <c r="CF17" s="121"/>
      <c r="CG17" s="121"/>
      <c r="CH17" s="121"/>
      <c r="CI17" s="121"/>
      <c r="CJ17" s="121"/>
      <c r="CK17" s="121"/>
      <c r="CL17" s="121"/>
      <c r="CM17" s="121"/>
      <c r="CN17" s="121"/>
      <c r="CO17" s="121"/>
      <c r="CP17" s="121"/>
      <c r="CQ17" s="121"/>
      <c r="CR17" s="121"/>
      <c r="CS17" s="121"/>
      <c r="CT17" s="121"/>
      <c r="CU17" s="121"/>
      <c r="CV17" s="121"/>
      <c r="CW17" s="121"/>
      <c r="CX17" s="121"/>
      <c r="CY17" s="121"/>
      <c r="CZ17" s="121"/>
      <c r="DA17" s="121"/>
      <c r="DB17" s="121"/>
      <c r="DC17" s="121"/>
      <c r="DD17" s="121"/>
      <c r="DE17" s="121"/>
      <c r="DF17" s="121"/>
      <c r="DG17" s="121"/>
      <c r="DH17" s="121"/>
      <c r="DI17" s="121"/>
      <c r="DJ17" s="121"/>
      <c r="DK17" s="121"/>
      <c r="DL17" s="121"/>
      <c r="DM17" s="121"/>
      <c r="DN17" s="121"/>
      <c r="DO17" s="121"/>
      <c r="DP17" s="121"/>
      <c r="DQ17" s="121"/>
      <c r="DR17" s="121"/>
      <c r="DS17" s="121"/>
      <c r="DT17" s="121"/>
      <c r="DU17" s="121"/>
      <c r="DV17" s="121"/>
      <c r="DW17" s="121"/>
      <c r="DX17" s="121"/>
      <c r="DY17" s="121"/>
      <c r="DZ17" s="121"/>
      <c r="EA17" s="121"/>
      <c r="EB17" s="121"/>
      <c r="EC17" s="121"/>
      <c r="ED17" s="121"/>
      <c r="EE17" s="121"/>
      <c r="EF17" s="121"/>
      <c r="EG17" s="121"/>
      <c r="EH17" s="121"/>
      <c r="EI17" s="121"/>
      <c r="EJ17" s="121"/>
      <c r="EK17" s="121"/>
      <c r="EL17" s="121"/>
      <c r="EM17" s="121"/>
      <c r="EN17" s="121"/>
      <c r="EO17" s="121"/>
      <c r="EP17" s="121"/>
      <c r="EQ17" s="121"/>
      <c r="ER17" s="121"/>
      <c r="ES17" s="121"/>
      <c r="ET17" s="121"/>
      <c r="EU17" s="121"/>
      <c r="EV17" s="121"/>
      <c r="EW17" s="121"/>
      <c r="EX17" s="121"/>
      <c r="EY17" s="121"/>
      <c r="EZ17" s="121"/>
      <c r="FA17" s="121"/>
      <c r="FB17" s="121"/>
      <c r="FC17" s="121"/>
      <c r="FD17" s="121"/>
      <c r="FE17" s="121"/>
      <c r="FF17" s="121"/>
      <c r="FG17" s="121"/>
      <c r="FH17" s="121"/>
      <c r="FI17" s="121"/>
      <c r="FJ17" s="121"/>
      <c r="FK17" s="121"/>
      <c r="FL17" s="121"/>
      <c r="FM17" s="121"/>
      <c r="FN17" s="121"/>
      <c r="FO17" s="121"/>
      <c r="FP17" s="121"/>
      <c r="FQ17" s="121"/>
      <c r="FR17" s="121"/>
      <c r="FS17" s="121"/>
      <c r="FT17" s="121"/>
      <c r="FU17" s="121"/>
      <c r="FV17" s="121"/>
      <c r="FW17" s="121"/>
      <c r="FX17" s="121"/>
      <c r="FY17" s="121"/>
      <c r="FZ17" s="121"/>
      <c r="GA17" s="121"/>
      <c r="GB17" s="121"/>
      <c r="GC17" s="121"/>
      <c r="GD17" s="121"/>
      <c r="GE17" s="121"/>
      <c r="GF17" s="121"/>
      <c r="GG17" s="121"/>
      <c r="GH17" s="121"/>
      <c r="GI17" s="121"/>
      <c r="GJ17" s="121"/>
      <c r="GK17" s="121"/>
      <c r="GL17" s="121"/>
      <c r="GM17" s="121"/>
      <c r="GN17" s="121"/>
      <c r="GO17" s="121"/>
      <c r="GP17" s="121"/>
      <c r="GQ17" s="121"/>
      <c r="GR17" s="121"/>
      <c r="GS17" s="121"/>
      <c r="GT17" s="121"/>
      <c r="GU17" s="121"/>
      <c r="GV17" s="121"/>
      <c r="GW17" s="121"/>
      <c r="GX17" s="121"/>
      <c r="GY17" s="121"/>
      <c r="GZ17" s="121"/>
      <c r="HA17" s="121"/>
      <c r="HB17" s="121"/>
      <c r="HC17" s="121"/>
      <c r="HD17" s="121"/>
      <c r="HE17" s="121"/>
      <c r="HF17" s="121"/>
      <c r="HG17" s="121"/>
      <c r="HH17" s="121"/>
      <c r="HI17" s="121"/>
      <c r="HJ17" s="121"/>
      <c r="HK17" s="121"/>
      <c r="HL17" s="121"/>
      <c r="HM17" s="121"/>
      <c r="HN17" s="121"/>
      <c r="HO17" s="121"/>
      <c r="HP17" s="121"/>
      <c r="HQ17" s="121"/>
      <c r="HR17" s="121"/>
      <c r="HS17" s="121"/>
      <c r="HT17" s="121"/>
      <c r="HU17" s="121"/>
      <c r="HV17" s="121"/>
      <c r="HW17" s="121"/>
      <c r="HX17" s="121"/>
      <c r="HY17" s="121"/>
      <c r="HZ17" s="121"/>
      <c r="IA17" s="121"/>
      <c r="IB17" s="121"/>
      <c r="IC17" s="121"/>
      <c r="ID17" s="121"/>
      <c r="IE17" s="121"/>
      <c r="IF17" s="121"/>
      <c r="IG17" s="121"/>
      <c r="IH17" s="121"/>
      <c r="II17" s="121"/>
      <c r="IJ17" s="121"/>
      <c r="IK17" s="121"/>
      <c r="IL17" s="121"/>
      <c r="IM17" s="121"/>
      <c r="IN17" s="121"/>
      <c r="IO17" s="121"/>
      <c r="IP17" s="121"/>
      <c r="IQ17" s="121"/>
      <c r="IR17" s="121"/>
      <c r="IS17" s="121"/>
      <c r="IT17" s="121"/>
      <c r="IU17" s="121"/>
      <c r="IV17" s="121"/>
    </row>
    <row r="18" spans="1:256" ht="16.2">
      <c r="A18" s="135"/>
      <c r="B18" s="145">
        <v>8</v>
      </c>
      <c r="C18" s="146" t="s">
        <v>100</v>
      </c>
      <c r="D18" s="147">
        <v>0.54166666666666663</v>
      </c>
      <c r="E18" s="147">
        <v>0.71875</v>
      </c>
      <c r="F18" s="148">
        <f t="shared" si="0"/>
        <v>0</v>
      </c>
      <c r="G18" s="149">
        <f t="shared" si="1"/>
        <v>0.17708333333333334</v>
      </c>
      <c r="H18" s="150"/>
      <c r="I18" s="152"/>
      <c r="J18" s="152"/>
      <c r="K18" s="152"/>
      <c r="L18" s="151"/>
      <c r="M18" s="167">
        <v>0.17708333333333334</v>
      </c>
      <c r="N18" s="153"/>
      <c r="O18" s="413"/>
      <c r="P18" s="414"/>
      <c r="Q18" s="144"/>
      <c r="R18" s="118"/>
      <c r="S18" s="118"/>
      <c r="T18" s="118"/>
      <c r="U18" s="118"/>
      <c r="V18" s="118"/>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1"/>
      <c r="DV18" s="121"/>
      <c r="DW18" s="121"/>
      <c r="DX18" s="121"/>
      <c r="DY18" s="121"/>
      <c r="DZ18" s="121"/>
      <c r="EA18" s="121"/>
      <c r="EB18" s="121"/>
      <c r="EC18" s="121"/>
      <c r="ED18" s="121"/>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1"/>
      <c r="IP18" s="121"/>
      <c r="IQ18" s="121"/>
      <c r="IR18" s="121"/>
      <c r="IS18" s="121"/>
      <c r="IT18" s="121"/>
      <c r="IU18" s="121"/>
      <c r="IV18" s="121"/>
    </row>
    <row r="19" spans="1:256" ht="16.2">
      <c r="A19" s="135"/>
      <c r="B19" s="145">
        <v>9</v>
      </c>
      <c r="C19" s="146" t="s">
        <v>94</v>
      </c>
      <c r="D19" s="147">
        <v>0.35416666666666669</v>
      </c>
      <c r="E19" s="147">
        <v>0.71875</v>
      </c>
      <c r="F19" s="148">
        <f t="shared" si="0"/>
        <v>4.166666666666663E-2</v>
      </c>
      <c r="G19" s="149">
        <f t="shared" si="1"/>
        <v>0.32291666666666669</v>
      </c>
      <c r="H19" s="150"/>
      <c r="I19" s="152"/>
      <c r="J19" s="152"/>
      <c r="K19" s="152"/>
      <c r="L19" s="152"/>
      <c r="M19" s="151"/>
      <c r="N19" s="168">
        <v>0.32291666666666669</v>
      </c>
      <c r="O19" s="413"/>
      <c r="P19" s="414"/>
      <c r="Q19" s="144"/>
      <c r="R19" s="118"/>
      <c r="S19" s="118"/>
      <c r="T19" s="118"/>
      <c r="U19" s="118"/>
      <c r="V19" s="118"/>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1"/>
      <c r="DV19" s="121"/>
      <c r="DW19" s="121"/>
      <c r="DX19" s="121"/>
      <c r="DY19" s="121"/>
      <c r="DZ19" s="121"/>
      <c r="EA19" s="121"/>
      <c r="EB19" s="121"/>
      <c r="EC19" s="121"/>
      <c r="ED19" s="121"/>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1"/>
      <c r="IP19" s="121"/>
      <c r="IQ19" s="121"/>
      <c r="IR19" s="121"/>
      <c r="IS19" s="121"/>
      <c r="IT19" s="121"/>
      <c r="IU19" s="121"/>
      <c r="IV19" s="121"/>
    </row>
    <row r="20" spans="1:256" ht="16.2">
      <c r="A20" s="135"/>
      <c r="B20" s="154">
        <v>10</v>
      </c>
      <c r="C20" s="155" t="s">
        <v>95</v>
      </c>
      <c r="D20" s="156"/>
      <c r="E20" s="157"/>
      <c r="F20" s="158">
        <f t="shared" si="0"/>
        <v>0</v>
      </c>
      <c r="G20" s="159">
        <f t="shared" si="1"/>
        <v>0</v>
      </c>
      <c r="H20" s="160"/>
      <c r="I20" s="156"/>
      <c r="J20" s="156"/>
      <c r="K20" s="156"/>
      <c r="L20" s="156"/>
      <c r="M20" s="156"/>
      <c r="N20" s="161"/>
      <c r="O20" s="392"/>
      <c r="P20" s="393"/>
      <c r="Q20" s="144"/>
      <c r="R20" s="118"/>
      <c r="S20" s="118"/>
      <c r="T20" s="118"/>
      <c r="U20" s="118"/>
      <c r="V20" s="118"/>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1"/>
      <c r="DV20" s="121"/>
      <c r="DW20" s="121"/>
      <c r="DX20" s="121"/>
      <c r="DY20" s="121"/>
      <c r="DZ20" s="121"/>
      <c r="EA20" s="121"/>
      <c r="EB20" s="121"/>
      <c r="EC20" s="121"/>
      <c r="ED20" s="121"/>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1"/>
      <c r="IP20" s="121"/>
      <c r="IQ20" s="121"/>
      <c r="IR20" s="121"/>
      <c r="IS20" s="121"/>
      <c r="IT20" s="121"/>
      <c r="IU20" s="121"/>
      <c r="IV20" s="121"/>
    </row>
    <row r="21" spans="1:256" ht="16.2">
      <c r="A21" s="135"/>
      <c r="B21" s="154">
        <v>11</v>
      </c>
      <c r="C21" s="155" t="s">
        <v>96</v>
      </c>
      <c r="D21" s="157"/>
      <c r="E21" s="157"/>
      <c r="F21" s="158">
        <f t="shared" si="0"/>
        <v>0</v>
      </c>
      <c r="G21" s="159">
        <f t="shared" si="1"/>
        <v>0</v>
      </c>
      <c r="H21" s="160"/>
      <c r="I21" s="156"/>
      <c r="J21" s="156"/>
      <c r="K21" s="156"/>
      <c r="L21" s="156"/>
      <c r="M21" s="156"/>
      <c r="N21" s="161"/>
      <c r="O21" s="392"/>
      <c r="P21" s="393"/>
      <c r="Q21" s="144"/>
      <c r="R21" s="118"/>
      <c r="S21" s="118"/>
      <c r="T21" s="118"/>
      <c r="U21" s="118"/>
      <c r="V21" s="118"/>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1"/>
      <c r="DV21" s="121"/>
      <c r="DW21" s="121"/>
      <c r="DX21" s="121"/>
      <c r="DY21" s="121"/>
      <c r="DZ21" s="121"/>
      <c r="EA21" s="121"/>
      <c r="EB21" s="121"/>
      <c r="EC21" s="121"/>
      <c r="ED21" s="121"/>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1"/>
      <c r="IP21" s="121"/>
      <c r="IQ21" s="121"/>
      <c r="IR21" s="121"/>
      <c r="IS21" s="121"/>
      <c r="IT21" s="121"/>
      <c r="IU21" s="121"/>
      <c r="IV21" s="121"/>
    </row>
    <row r="22" spans="1:256" ht="16.2">
      <c r="A22" s="135"/>
      <c r="B22" s="145">
        <v>12</v>
      </c>
      <c r="C22" s="146" t="s">
        <v>97</v>
      </c>
      <c r="D22" s="147">
        <v>0.35416666666666669</v>
      </c>
      <c r="E22" s="147">
        <v>0.71875</v>
      </c>
      <c r="F22" s="148">
        <f t="shared" si="0"/>
        <v>4.166666666666663E-2</v>
      </c>
      <c r="G22" s="162">
        <f t="shared" si="1"/>
        <v>0.32291666666666669</v>
      </c>
      <c r="H22" s="169">
        <v>0.32291666666666669</v>
      </c>
      <c r="I22" s="164"/>
      <c r="J22" s="164"/>
      <c r="K22" s="164"/>
      <c r="L22" s="164"/>
      <c r="M22" s="164"/>
      <c r="N22" s="170"/>
      <c r="O22" s="413"/>
      <c r="P22" s="414"/>
      <c r="Q22" s="144"/>
      <c r="R22" s="118"/>
      <c r="S22" s="118"/>
      <c r="T22" s="118"/>
      <c r="U22" s="118"/>
      <c r="V22" s="118"/>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1"/>
      <c r="DV22" s="121"/>
      <c r="DW22" s="121"/>
      <c r="DX22" s="121"/>
      <c r="DY22" s="121"/>
      <c r="DZ22" s="121"/>
      <c r="EA22" s="121"/>
      <c r="EB22" s="121"/>
      <c r="EC22" s="121"/>
      <c r="ED22" s="121"/>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1"/>
      <c r="IP22" s="121"/>
      <c r="IQ22" s="121"/>
      <c r="IR22" s="121"/>
      <c r="IS22" s="121"/>
      <c r="IT22" s="121"/>
      <c r="IU22" s="121"/>
      <c r="IV22" s="121"/>
    </row>
    <row r="23" spans="1:256" ht="16.2">
      <c r="A23" s="135"/>
      <c r="B23" s="145">
        <v>13</v>
      </c>
      <c r="C23" s="146" t="s">
        <v>98</v>
      </c>
      <c r="D23" s="147">
        <v>0.35416666666666669</v>
      </c>
      <c r="E23" s="147">
        <v>0.71875</v>
      </c>
      <c r="F23" s="148">
        <f t="shared" si="0"/>
        <v>4.1666666666666685E-2</v>
      </c>
      <c r="G23" s="162">
        <f t="shared" si="1"/>
        <v>0.32291666666666663</v>
      </c>
      <c r="H23" s="169">
        <v>8.3333333333333329E-2</v>
      </c>
      <c r="I23" s="147">
        <v>8.3333333333333329E-2</v>
      </c>
      <c r="J23" s="147">
        <v>9.375E-2</v>
      </c>
      <c r="K23" s="147">
        <v>6.25E-2</v>
      </c>
      <c r="L23" s="164"/>
      <c r="M23" s="164"/>
      <c r="N23" s="166"/>
      <c r="O23" s="413"/>
      <c r="P23" s="414"/>
      <c r="Q23" s="144"/>
      <c r="R23" s="118"/>
      <c r="S23" s="118"/>
      <c r="T23" s="118"/>
      <c r="U23" s="118"/>
      <c r="V23" s="118"/>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1"/>
      <c r="DV23" s="121"/>
      <c r="DW23" s="121"/>
      <c r="DX23" s="121"/>
      <c r="DY23" s="121"/>
      <c r="DZ23" s="121"/>
      <c r="EA23" s="121"/>
      <c r="EB23" s="121"/>
      <c r="EC23" s="121"/>
      <c r="ED23" s="121"/>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1"/>
      <c r="IP23" s="121"/>
      <c r="IQ23" s="121"/>
      <c r="IR23" s="121"/>
      <c r="IS23" s="121"/>
      <c r="IT23" s="121"/>
      <c r="IU23" s="121"/>
      <c r="IV23" s="121"/>
    </row>
    <row r="24" spans="1:256" ht="16.2">
      <c r="A24" s="135"/>
      <c r="B24" s="145">
        <v>14</v>
      </c>
      <c r="C24" s="146" t="s">
        <v>99</v>
      </c>
      <c r="D24" s="147">
        <v>0.35416666666666669</v>
      </c>
      <c r="E24" s="147">
        <v>0.71875</v>
      </c>
      <c r="F24" s="148">
        <f t="shared" si="0"/>
        <v>4.166666666666663E-2</v>
      </c>
      <c r="G24" s="149">
        <f t="shared" si="1"/>
        <v>0.32291666666666669</v>
      </c>
      <c r="H24" s="150"/>
      <c r="I24" s="152"/>
      <c r="J24" s="152"/>
      <c r="K24" s="152"/>
      <c r="L24" s="167">
        <v>0.25</v>
      </c>
      <c r="M24" s="167">
        <v>7.2916666666666671E-2</v>
      </c>
      <c r="N24" s="153"/>
      <c r="O24" s="413"/>
      <c r="P24" s="414"/>
      <c r="Q24" s="144"/>
      <c r="R24" s="118"/>
      <c r="S24" s="118"/>
      <c r="T24" s="118"/>
      <c r="U24" s="118"/>
      <c r="V24" s="118"/>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1"/>
      <c r="DV24" s="121"/>
      <c r="DW24" s="121"/>
      <c r="DX24" s="121"/>
      <c r="DY24" s="121"/>
      <c r="DZ24" s="121"/>
      <c r="EA24" s="121"/>
      <c r="EB24" s="121"/>
      <c r="EC24" s="121"/>
      <c r="ED24" s="121"/>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1"/>
      <c r="IP24" s="121"/>
      <c r="IQ24" s="121"/>
      <c r="IR24" s="121"/>
      <c r="IS24" s="121"/>
      <c r="IT24" s="121"/>
      <c r="IU24" s="121"/>
      <c r="IV24" s="121"/>
    </row>
    <row r="25" spans="1:256" ht="16.2">
      <c r="A25" s="135"/>
      <c r="B25" s="145">
        <v>15</v>
      </c>
      <c r="C25" s="146" t="s">
        <v>100</v>
      </c>
      <c r="D25" s="147">
        <v>0.35416666666666669</v>
      </c>
      <c r="E25" s="147">
        <v>0.71875</v>
      </c>
      <c r="F25" s="148">
        <f t="shared" si="0"/>
        <v>4.166666666666663E-2</v>
      </c>
      <c r="G25" s="149">
        <f t="shared" si="1"/>
        <v>0.32291666666666669</v>
      </c>
      <c r="H25" s="150"/>
      <c r="I25" s="152"/>
      <c r="J25" s="152"/>
      <c r="K25" s="152"/>
      <c r="L25" s="152"/>
      <c r="M25" s="167">
        <v>4.1666666666666664E-2</v>
      </c>
      <c r="N25" s="168">
        <v>0.28125</v>
      </c>
      <c r="O25" s="413"/>
      <c r="P25" s="414"/>
      <c r="Q25" s="144"/>
      <c r="R25" s="118"/>
      <c r="S25" s="118"/>
      <c r="T25" s="118"/>
      <c r="U25" s="118"/>
      <c r="V25" s="118"/>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1"/>
      <c r="DV25" s="121"/>
      <c r="DW25" s="121"/>
      <c r="DX25" s="121"/>
      <c r="DY25" s="121"/>
      <c r="DZ25" s="121"/>
      <c r="EA25" s="121"/>
      <c r="EB25" s="121"/>
      <c r="EC25" s="121"/>
      <c r="ED25" s="121"/>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1"/>
      <c r="IP25" s="121"/>
      <c r="IQ25" s="121"/>
      <c r="IR25" s="121"/>
      <c r="IS25" s="121"/>
      <c r="IT25" s="121"/>
      <c r="IU25" s="121"/>
      <c r="IV25" s="121"/>
    </row>
    <row r="26" spans="1:256" ht="16.2">
      <c r="A26" s="135"/>
      <c r="B26" s="145">
        <v>16</v>
      </c>
      <c r="C26" s="146" t="s">
        <v>94</v>
      </c>
      <c r="D26" s="147">
        <v>0.35416666666666669</v>
      </c>
      <c r="E26" s="147">
        <v>0.91666666666666663</v>
      </c>
      <c r="F26" s="148">
        <f t="shared" si="0"/>
        <v>0.41666666666666663</v>
      </c>
      <c r="G26" s="149">
        <f t="shared" si="1"/>
        <v>0.14583333333333334</v>
      </c>
      <c r="H26" s="171">
        <v>0.14583333333333334</v>
      </c>
      <c r="I26" s="152"/>
      <c r="J26" s="152"/>
      <c r="K26" s="152"/>
      <c r="L26" s="152"/>
      <c r="M26" s="152"/>
      <c r="N26" s="153"/>
      <c r="O26" s="413"/>
      <c r="P26" s="414"/>
      <c r="Q26" s="144"/>
      <c r="R26" s="118"/>
      <c r="S26" s="118"/>
      <c r="T26" s="118"/>
      <c r="U26" s="118"/>
      <c r="V26" s="118"/>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1"/>
      <c r="DV26" s="121"/>
      <c r="DW26" s="121"/>
      <c r="DX26" s="121"/>
      <c r="DY26" s="121"/>
      <c r="DZ26" s="121"/>
      <c r="EA26" s="121"/>
      <c r="EB26" s="121"/>
      <c r="EC26" s="121"/>
      <c r="ED26" s="121"/>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1"/>
      <c r="IP26" s="121"/>
      <c r="IQ26" s="121"/>
      <c r="IR26" s="121"/>
      <c r="IS26" s="121"/>
      <c r="IT26" s="121"/>
      <c r="IU26" s="121"/>
      <c r="IV26" s="121"/>
    </row>
    <row r="27" spans="1:256" ht="16.2">
      <c r="A27" s="135"/>
      <c r="B27" s="154">
        <v>17</v>
      </c>
      <c r="C27" s="155" t="s">
        <v>95</v>
      </c>
      <c r="D27" s="156"/>
      <c r="E27" s="157"/>
      <c r="F27" s="158">
        <f t="shared" si="0"/>
        <v>0</v>
      </c>
      <c r="G27" s="159">
        <f t="shared" si="1"/>
        <v>0</v>
      </c>
      <c r="H27" s="160"/>
      <c r="I27" s="156"/>
      <c r="J27" s="156"/>
      <c r="K27" s="156"/>
      <c r="L27" s="156"/>
      <c r="M27" s="156"/>
      <c r="N27" s="161"/>
      <c r="O27" s="392"/>
      <c r="P27" s="393"/>
      <c r="Q27" s="144"/>
      <c r="R27" s="118"/>
      <c r="S27" s="118"/>
      <c r="T27" s="118"/>
      <c r="U27" s="118"/>
      <c r="V27" s="118"/>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1"/>
      <c r="DV27" s="121"/>
      <c r="DW27" s="121"/>
      <c r="DX27" s="121"/>
      <c r="DY27" s="121"/>
      <c r="DZ27" s="121"/>
      <c r="EA27" s="121"/>
      <c r="EB27" s="121"/>
      <c r="EC27" s="121"/>
      <c r="ED27" s="121"/>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1"/>
      <c r="IP27" s="121"/>
      <c r="IQ27" s="121"/>
      <c r="IR27" s="121"/>
      <c r="IS27" s="121"/>
      <c r="IT27" s="121"/>
      <c r="IU27" s="121"/>
      <c r="IV27" s="121"/>
    </row>
    <row r="28" spans="1:256" ht="16.2">
      <c r="A28" s="135"/>
      <c r="B28" s="154">
        <v>18</v>
      </c>
      <c r="C28" s="155" t="s">
        <v>96</v>
      </c>
      <c r="D28" s="156"/>
      <c r="E28" s="157"/>
      <c r="F28" s="158">
        <f t="shared" si="0"/>
        <v>0</v>
      </c>
      <c r="G28" s="159">
        <f t="shared" si="1"/>
        <v>0</v>
      </c>
      <c r="H28" s="160"/>
      <c r="I28" s="156"/>
      <c r="J28" s="156"/>
      <c r="K28" s="156"/>
      <c r="L28" s="156"/>
      <c r="M28" s="156"/>
      <c r="N28" s="161"/>
      <c r="O28" s="392"/>
      <c r="P28" s="393"/>
      <c r="Q28" s="144"/>
      <c r="R28" s="118"/>
      <c r="S28" s="118"/>
      <c r="T28" s="118"/>
      <c r="U28" s="118"/>
      <c r="V28" s="118"/>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1"/>
      <c r="DV28" s="121"/>
      <c r="DW28" s="121"/>
      <c r="DX28" s="121"/>
      <c r="DY28" s="121"/>
      <c r="DZ28" s="121"/>
      <c r="EA28" s="121"/>
      <c r="EB28" s="121"/>
      <c r="EC28" s="121"/>
      <c r="ED28" s="121"/>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1"/>
      <c r="IP28" s="121"/>
      <c r="IQ28" s="121"/>
      <c r="IR28" s="121"/>
      <c r="IS28" s="121"/>
      <c r="IT28" s="121"/>
      <c r="IU28" s="121"/>
      <c r="IV28" s="121"/>
    </row>
    <row r="29" spans="1:256" ht="16.2">
      <c r="A29" s="135"/>
      <c r="B29" s="154">
        <v>19</v>
      </c>
      <c r="C29" s="155" t="s">
        <v>97</v>
      </c>
      <c r="D29" s="156"/>
      <c r="E29" s="157"/>
      <c r="F29" s="158">
        <f t="shared" si="0"/>
        <v>0</v>
      </c>
      <c r="G29" s="159">
        <f t="shared" si="1"/>
        <v>0</v>
      </c>
      <c r="H29" s="160"/>
      <c r="I29" s="156"/>
      <c r="J29" s="156"/>
      <c r="K29" s="156"/>
      <c r="L29" s="156"/>
      <c r="M29" s="156"/>
      <c r="N29" s="161"/>
      <c r="O29" s="392"/>
      <c r="P29" s="393"/>
      <c r="Q29" s="144"/>
      <c r="R29" s="118"/>
      <c r="S29" s="118"/>
      <c r="T29" s="118"/>
      <c r="U29" s="118"/>
      <c r="V29" s="118"/>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c r="CY29" s="121"/>
      <c r="CZ29" s="121"/>
      <c r="DA29" s="121"/>
      <c r="DB29" s="121"/>
      <c r="DC29" s="121"/>
      <c r="DD29" s="121"/>
      <c r="DE29" s="121"/>
      <c r="DF29" s="121"/>
      <c r="DG29" s="121"/>
      <c r="DH29" s="121"/>
      <c r="DI29" s="121"/>
      <c r="DJ29" s="121"/>
      <c r="DK29" s="121"/>
      <c r="DL29" s="121"/>
      <c r="DM29" s="121"/>
      <c r="DN29" s="121"/>
      <c r="DO29" s="121"/>
      <c r="DP29" s="121"/>
      <c r="DQ29" s="121"/>
      <c r="DR29" s="121"/>
      <c r="DS29" s="121"/>
      <c r="DT29" s="121"/>
      <c r="DU29" s="121"/>
      <c r="DV29" s="121"/>
      <c r="DW29" s="121"/>
      <c r="DX29" s="121"/>
      <c r="DY29" s="121"/>
      <c r="DZ29" s="121"/>
      <c r="EA29" s="121"/>
      <c r="EB29" s="121"/>
      <c r="EC29" s="121"/>
      <c r="ED29" s="121"/>
      <c r="EE29" s="121"/>
      <c r="EF29" s="121"/>
      <c r="EG29" s="121"/>
      <c r="EH29" s="121"/>
      <c r="EI29" s="121"/>
      <c r="EJ29" s="121"/>
      <c r="EK29" s="121"/>
      <c r="EL29" s="121"/>
      <c r="EM29" s="121"/>
      <c r="EN29" s="121"/>
      <c r="EO29" s="121"/>
      <c r="EP29" s="121"/>
      <c r="EQ29" s="121"/>
      <c r="ER29" s="121"/>
      <c r="ES29" s="121"/>
      <c r="ET29" s="121"/>
      <c r="EU29" s="121"/>
      <c r="EV29" s="121"/>
      <c r="EW29" s="121"/>
      <c r="EX29" s="121"/>
      <c r="EY29" s="121"/>
      <c r="EZ29" s="121"/>
      <c r="FA29" s="121"/>
      <c r="FB29" s="121"/>
      <c r="FC29" s="121"/>
      <c r="FD29" s="121"/>
      <c r="FE29" s="121"/>
      <c r="FF29" s="121"/>
      <c r="FG29" s="121"/>
      <c r="FH29" s="121"/>
      <c r="FI29" s="121"/>
      <c r="FJ29" s="121"/>
      <c r="FK29" s="121"/>
      <c r="FL29" s="121"/>
      <c r="FM29" s="121"/>
      <c r="FN29" s="121"/>
      <c r="FO29" s="121"/>
      <c r="FP29" s="121"/>
      <c r="FQ29" s="121"/>
      <c r="FR29" s="121"/>
      <c r="FS29" s="121"/>
      <c r="FT29" s="121"/>
      <c r="FU29" s="121"/>
      <c r="FV29" s="121"/>
      <c r="FW29" s="121"/>
      <c r="FX29" s="121"/>
      <c r="FY29" s="121"/>
      <c r="FZ29" s="121"/>
      <c r="GA29" s="121"/>
      <c r="GB29" s="121"/>
      <c r="GC29" s="121"/>
      <c r="GD29" s="121"/>
      <c r="GE29" s="121"/>
      <c r="GF29" s="121"/>
      <c r="GG29" s="121"/>
      <c r="GH29" s="121"/>
      <c r="GI29" s="121"/>
      <c r="GJ29" s="121"/>
      <c r="GK29" s="121"/>
      <c r="GL29" s="121"/>
      <c r="GM29" s="121"/>
      <c r="GN29" s="121"/>
      <c r="GO29" s="121"/>
      <c r="GP29" s="121"/>
      <c r="GQ29" s="121"/>
      <c r="GR29" s="121"/>
      <c r="GS29" s="121"/>
      <c r="GT29" s="121"/>
      <c r="GU29" s="121"/>
      <c r="GV29" s="121"/>
      <c r="GW29" s="121"/>
      <c r="GX29" s="121"/>
      <c r="GY29" s="121"/>
      <c r="GZ29" s="121"/>
      <c r="HA29" s="121"/>
      <c r="HB29" s="121"/>
      <c r="HC29" s="121"/>
      <c r="HD29" s="121"/>
      <c r="HE29" s="121"/>
      <c r="HF29" s="121"/>
      <c r="HG29" s="121"/>
      <c r="HH29" s="121"/>
      <c r="HI29" s="121"/>
      <c r="HJ29" s="121"/>
      <c r="HK29" s="121"/>
      <c r="HL29" s="121"/>
      <c r="HM29" s="121"/>
      <c r="HN29" s="121"/>
      <c r="HO29" s="121"/>
      <c r="HP29" s="121"/>
      <c r="HQ29" s="121"/>
      <c r="HR29" s="121"/>
      <c r="HS29" s="121"/>
      <c r="HT29" s="121"/>
      <c r="HU29" s="121"/>
      <c r="HV29" s="121"/>
      <c r="HW29" s="121"/>
      <c r="HX29" s="121"/>
      <c r="HY29" s="121"/>
      <c r="HZ29" s="121"/>
      <c r="IA29" s="121"/>
      <c r="IB29" s="121"/>
      <c r="IC29" s="121"/>
      <c r="ID29" s="121"/>
      <c r="IE29" s="121"/>
      <c r="IF29" s="121"/>
      <c r="IG29" s="121"/>
      <c r="IH29" s="121"/>
      <c r="II29" s="121"/>
      <c r="IJ29" s="121"/>
      <c r="IK29" s="121"/>
      <c r="IL29" s="121"/>
      <c r="IM29" s="121"/>
      <c r="IN29" s="121"/>
      <c r="IO29" s="121"/>
      <c r="IP29" s="121"/>
      <c r="IQ29" s="121"/>
      <c r="IR29" s="121"/>
      <c r="IS29" s="121"/>
      <c r="IT29" s="121"/>
      <c r="IU29" s="121"/>
      <c r="IV29" s="121"/>
    </row>
    <row r="30" spans="1:256" ht="16.2">
      <c r="A30" s="135"/>
      <c r="B30" s="145">
        <v>20</v>
      </c>
      <c r="C30" s="146" t="s">
        <v>98</v>
      </c>
      <c r="D30" s="147">
        <v>0.35416666666666669</v>
      </c>
      <c r="E30" s="147">
        <v>0.71875</v>
      </c>
      <c r="F30" s="148">
        <f t="shared" si="0"/>
        <v>4.166666666666663E-2</v>
      </c>
      <c r="G30" s="162">
        <f t="shared" si="1"/>
        <v>0.32291666666666669</v>
      </c>
      <c r="H30" s="172">
        <v>0.32291666666666669</v>
      </c>
      <c r="I30" s="164"/>
      <c r="J30" s="164"/>
      <c r="K30" s="164"/>
      <c r="L30" s="164"/>
      <c r="M30" s="164"/>
      <c r="N30" s="166"/>
      <c r="O30" s="413"/>
      <c r="P30" s="414"/>
      <c r="Q30" s="144"/>
      <c r="R30" s="118"/>
      <c r="S30" s="118"/>
      <c r="T30" s="118"/>
      <c r="U30" s="118"/>
      <c r="V30" s="118"/>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c r="BM30" s="121"/>
      <c r="BN30" s="121"/>
      <c r="BO30" s="121"/>
      <c r="BP30" s="121"/>
      <c r="BQ30" s="121"/>
      <c r="BR30" s="121"/>
      <c r="BS30" s="121"/>
      <c r="BT30" s="121"/>
      <c r="BU30" s="121"/>
      <c r="BV30" s="121"/>
      <c r="BW30" s="121"/>
      <c r="BX30" s="121"/>
      <c r="BY30" s="121"/>
      <c r="BZ30" s="121"/>
      <c r="CA30" s="121"/>
      <c r="CB30" s="121"/>
      <c r="CC30" s="121"/>
      <c r="CD30" s="121"/>
      <c r="CE30" s="121"/>
      <c r="CF30" s="121"/>
      <c r="CG30" s="121"/>
      <c r="CH30" s="121"/>
      <c r="CI30" s="121"/>
      <c r="CJ30" s="121"/>
      <c r="CK30" s="121"/>
      <c r="CL30" s="121"/>
      <c r="CM30" s="121"/>
      <c r="CN30" s="121"/>
      <c r="CO30" s="121"/>
      <c r="CP30" s="121"/>
      <c r="CQ30" s="121"/>
      <c r="CR30" s="121"/>
      <c r="CS30" s="121"/>
      <c r="CT30" s="121"/>
      <c r="CU30" s="121"/>
      <c r="CV30" s="121"/>
      <c r="CW30" s="121"/>
      <c r="CX30" s="121"/>
      <c r="CY30" s="121"/>
      <c r="CZ30" s="121"/>
      <c r="DA30" s="121"/>
      <c r="DB30" s="121"/>
      <c r="DC30" s="121"/>
      <c r="DD30" s="121"/>
      <c r="DE30" s="121"/>
      <c r="DF30" s="121"/>
      <c r="DG30" s="121"/>
      <c r="DH30" s="121"/>
      <c r="DI30" s="121"/>
      <c r="DJ30" s="121"/>
      <c r="DK30" s="121"/>
      <c r="DL30" s="121"/>
      <c r="DM30" s="121"/>
      <c r="DN30" s="121"/>
      <c r="DO30" s="121"/>
      <c r="DP30" s="121"/>
      <c r="DQ30" s="121"/>
      <c r="DR30" s="121"/>
      <c r="DS30" s="121"/>
      <c r="DT30" s="121"/>
      <c r="DU30" s="121"/>
      <c r="DV30" s="121"/>
      <c r="DW30" s="121"/>
      <c r="DX30" s="121"/>
      <c r="DY30" s="121"/>
      <c r="DZ30" s="121"/>
      <c r="EA30" s="121"/>
      <c r="EB30" s="121"/>
      <c r="EC30" s="121"/>
      <c r="ED30" s="121"/>
      <c r="EE30" s="121"/>
      <c r="EF30" s="121"/>
      <c r="EG30" s="121"/>
      <c r="EH30" s="121"/>
      <c r="EI30" s="121"/>
      <c r="EJ30" s="121"/>
      <c r="EK30" s="121"/>
      <c r="EL30" s="121"/>
      <c r="EM30" s="121"/>
      <c r="EN30" s="121"/>
      <c r="EO30" s="121"/>
      <c r="EP30" s="121"/>
      <c r="EQ30" s="121"/>
      <c r="ER30" s="121"/>
      <c r="ES30" s="121"/>
      <c r="ET30" s="121"/>
      <c r="EU30" s="121"/>
      <c r="EV30" s="121"/>
      <c r="EW30" s="121"/>
      <c r="EX30" s="121"/>
      <c r="EY30" s="121"/>
      <c r="EZ30" s="121"/>
      <c r="FA30" s="121"/>
      <c r="FB30" s="121"/>
      <c r="FC30" s="121"/>
      <c r="FD30" s="121"/>
      <c r="FE30" s="121"/>
      <c r="FF30" s="121"/>
      <c r="FG30" s="121"/>
      <c r="FH30" s="121"/>
      <c r="FI30" s="121"/>
      <c r="FJ30" s="121"/>
      <c r="FK30" s="121"/>
      <c r="FL30" s="121"/>
      <c r="FM30" s="121"/>
      <c r="FN30" s="121"/>
      <c r="FO30" s="121"/>
      <c r="FP30" s="121"/>
      <c r="FQ30" s="121"/>
      <c r="FR30" s="121"/>
      <c r="FS30" s="121"/>
      <c r="FT30" s="121"/>
      <c r="FU30" s="121"/>
      <c r="FV30" s="121"/>
      <c r="FW30" s="121"/>
      <c r="FX30" s="121"/>
      <c r="FY30" s="121"/>
      <c r="FZ30" s="121"/>
      <c r="GA30" s="121"/>
      <c r="GB30" s="121"/>
      <c r="GC30" s="121"/>
      <c r="GD30" s="121"/>
      <c r="GE30" s="121"/>
      <c r="GF30" s="121"/>
      <c r="GG30" s="121"/>
      <c r="GH30" s="121"/>
      <c r="GI30" s="121"/>
      <c r="GJ30" s="121"/>
      <c r="GK30" s="121"/>
      <c r="GL30" s="121"/>
      <c r="GM30" s="121"/>
      <c r="GN30" s="121"/>
      <c r="GO30" s="121"/>
      <c r="GP30" s="121"/>
      <c r="GQ30" s="121"/>
      <c r="GR30" s="121"/>
      <c r="GS30" s="121"/>
      <c r="GT30" s="121"/>
      <c r="GU30" s="121"/>
      <c r="GV30" s="121"/>
      <c r="GW30" s="121"/>
      <c r="GX30" s="121"/>
      <c r="GY30" s="121"/>
      <c r="GZ30" s="121"/>
      <c r="HA30" s="121"/>
      <c r="HB30" s="121"/>
      <c r="HC30" s="121"/>
      <c r="HD30" s="121"/>
      <c r="HE30" s="121"/>
      <c r="HF30" s="121"/>
      <c r="HG30" s="121"/>
      <c r="HH30" s="121"/>
      <c r="HI30" s="121"/>
      <c r="HJ30" s="121"/>
      <c r="HK30" s="121"/>
      <c r="HL30" s="121"/>
      <c r="HM30" s="121"/>
      <c r="HN30" s="121"/>
      <c r="HO30" s="121"/>
      <c r="HP30" s="121"/>
      <c r="HQ30" s="121"/>
      <c r="HR30" s="121"/>
      <c r="HS30" s="121"/>
      <c r="HT30" s="121"/>
      <c r="HU30" s="121"/>
      <c r="HV30" s="121"/>
      <c r="HW30" s="121"/>
      <c r="HX30" s="121"/>
      <c r="HY30" s="121"/>
      <c r="HZ30" s="121"/>
      <c r="IA30" s="121"/>
      <c r="IB30" s="121"/>
      <c r="IC30" s="121"/>
      <c r="ID30" s="121"/>
      <c r="IE30" s="121"/>
      <c r="IF30" s="121"/>
      <c r="IG30" s="121"/>
      <c r="IH30" s="121"/>
      <c r="II30" s="121"/>
      <c r="IJ30" s="121"/>
      <c r="IK30" s="121"/>
      <c r="IL30" s="121"/>
      <c r="IM30" s="121"/>
      <c r="IN30" s="121"/>
      <c r="IO30" s="121"/>
      <c r="IP30" s="121"/>
      <c r="IQ30" s="121"/>
      <c r="IR30" s="121"/>
      <c r="IS30" s="121"/>
      <c r="IT30" s="121"/>
      <c r="IU30" s="121"/>
      <c r="IV30" s="121"/>
    </row>
    <row r="31" spans="1:256" ht="16.2">
      <c r="A31" s="135"/>
      <c r="B31" s="145">
        <v>21</v>
      </c>
      <c r="C31" s="146" t="s">
        <v>99</v>
      </c>
      <c r="D31" s="147">
        <v>0.35416666666666669</v>
      </c>
      <c r="E31" s="147">
        <v>0.71875</v>
      </c>
      <c r="F31" s="148">
        <f t="shared" si="0"/>
        <v>4.166666666666663E-2</v>
      </c>
      <c r="G31" s="149">
        <f t="shared" si="1"/>
        <v>0.32291666666666669</v>
      </c>
      <c r="H31" s="150"/>
      <c r="I31" s="167">
        <v>0.32291666666666669</v>
      </c>
      <c r="J31" s="152"/>
      <c r="K31" s="152"/>
      <c r="L31" s="152"/>
      <c r="M31" s="152"/>
      <c r="N31" s="153"/>
      <c r="O31" s="413"/>
      <c r="P31" s="414"/>
      <c r="Q31" s="144"/>
      <c r="R31" s="118"/>
      <c r="S31" s="118"/>
      <c r="T31" s="118"/>
      <c r="U31" s="118"/>
      <c r="V31" s="118"/>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c r="BR31" s="121"/>
      <c r="BS31" s="121"/>
      <c r="BT31" s="121"/>
      <c r="BU31" s="121"/>
      <c r="BV31" s="121"/>
      <c r="BW31" s="121"/>
      <c r="BX31" s="121"/>
      <c r="BY31" s="121"/>
      <c r="BZ31" s="121"/>
      <c r="CA31" s="121"/>
      <c r="CB31" s="121"/>
      <c r="CC31" s="121"/>
      <c r="CD31" s="121"/>
      <c r="CE31" s="121"/>
      <c r="CF31" s="121"/>
      <c r="CG31" s="121"/>
      <c r="CH31" s="121"/>
      <c r="CI31" s="121"/>
      <c r="CJ31" s="121"/>
      <c r="CK31" s="121"/>
      <c r="CL31" s="121"/>
      <c r="CM31" s="121"/>
      <c r="CN31" s="121"/>
      <c r="CO31" s="121"/>
      <c r="CP31" s="121"/>
      <c r="CQ31" s="121"/>
      <c r="CR31" s="121"/>
      <c r="CS31" s="121"/>
      <c r="CT31" s="121"/>
      <c r="CU31" s="121"/>
      <c r="CV31" s="121"/>
      <c r="CW31" s="121"/>
      <c r="CX31" s="121"/>
      <c r="CY31" s="121"/>
      <c r="CZ31" s="121"/>
      <c r="DA31" s="121"/>
      <c r="DB31" s="121"/>
      <c r="DC31" s="121"/>
      <c r="DD31" s="121"/>
      <c r="DE31" s="121"/>
      <c r="DF31" s="121"/>
      <c r="DG31" s="121"/>
      <c r="DH31" s="121"/>
      <c r="DI31" s="121"/>
      <c r="DJ31" s="121"/>
      <c r="DK31" s="121"/>
      <c r="DL31" s="121"/>
      <c r="DM31" s="121"/>
      <c r="DN31" s="121"/>
      <c r="DO31" s="121"/>
      <c r="DP31" s="121"/>
      <c r="DQ31" s="121"/>
      <c r="DR31" s="121"/>
      <c r="DS31" s="121"/>
      <c r="DT31" s="121"/>
      <c r="DU31" s="121"/>
      <c r="DV31" s="121"/>
      <c r="DW31" s="121"/>
      <c r="DX31" s="121"/>
      <c r="DY31" s="121"/>
      <c r="DZ31" s="121"/>
      <c r="EA31" s="121"/>
      <c r="EB31" s="121"/>
      <c r="EC31" s="121"/>
      <c r="ED31" s="121"/>
      <c r="EE31" s="121"/>
      <c r="EF31" s="121"/>
      <c r="EG31" s="121"/>
      <c r="EH31" s="121"/>
      <c r="EI31" s="121"/>
      <c r="EJ31" s="121"/>
      <c r="EK31" s="121"/>
      <c r="EL31" s="121"/>
      <c r="EM31" s="121"/>
      <c r="EN31" s="121"/>
      <c r="EO31" s="121"/>
      <c r="EP31" s="121"/>
      <c r="EQ31" s="121"/>
      <c r="ER31" s="121"/>
      <c r="ES31" s="121"/>
      <c r="ET31" s="121"/>
      <c r="EU31" s="121"/>
      <c r="EV31" s="121"/>
      <c r="EW31" s="121"/>
      <c r="EX31" s="121"/>
      <c r="EY31" s="121"/>
      <c r="EZ31" s="121"/>
      <c r="FA31" s="121"/>
      <c r="FB31" s="121"/>
      <c r="FC31" s="121"/>
      <c r="FD31" s="121"/>
      <c r="FE31" s="121"/>
      <c r="FF31" s="121"/>
      <c r="FG31" s="121"/>
      <c r="FH31" s="121"/>
      <c r="FI31" s="121"/>
      <c r="FJ31" s="121"/>
      <c r="FK31" s="121"/>
      <c r="FL31" s="121"/>
      <c r="FM31" s="121"/>
      <c r="FN31" s="121"/>
      <c r="FO31" s="121"/>
      <c r="FP31" s="121"/>
      <c r="FQ31" s="121"/>
      <c r="FR31" s="121"/>
      <c r="FS31" s="121"/>
      <c r="FT31" s="121"/>
      <c r="FU31" s="121"/>
      <c r="FV31" s="121"/>
      <c r="FW31" s="121"/>
      <c r="FX31" s="121"/>
      <c r="FY31" s="121"/>
      <c r="FZ31" s="121"/>
      <c r="GA31" s="121"/>
      <c r="GB31" s="121"/>
      <c r="GC31" s="121"/>
      <c r="GD31" s="121"/>
      <c r="GE31" s="121"/>
      <c r="GF31" s="121"/>
      <c r="GG31" s="121"/>
      <c r="GH31" s="121"/>
      <c r="GI31" s="121"/>
      <c r="GJ31" s="121"/>
      <c r="GK31" s="121"/>
      <c r="GL31" s="121"/>
      <c r="GM31" s="121"/>
      <c r="GN31" s="121"/>
      <c r="GO31" s="121"/>
      <c r="GP31" s="121"/>
      <c r="GQ31" s="121"/>
      <c r="GR31" s="121"/>
      <c r="GS31" s="121"/>
      <c r="GT31" s="121"/>
      <c r="GU31" s="121"/>
      <c r="GV31" s="121"/>
      <c r="GW31" s="121"/>
      <c r="GX31" s="121"/>
      <c r="GY31" s="121"/>
      <c r="GZ31" s="121"/>
      <c r="HA31" s="121"/>
      <c r="HB31" s="121"/>
      <c r="HC31" s="121"/>
      <c r="HD31" s="121"/>
      <c r="HE31" s="121"/>
      <c r="HF31" s="121"/>
      <c r="HG31" s="121"/>
      <c r="HH31" s="121"/>
      <c r="HI31" s="121"/>
      <c r="HJ31" s="121"/>
      <c r="HK31" s="121"/>
      <c r="HL31" s="121"/>
      <c r="HM31" s="121"/>
      <c r="HN31" s="121"/>
      <c r="HO31" s="121"/>
      <c r="HP31" s="121"/>
      <c r="HQ31" s="121"/>
      <c r="HR31" s="121"/>
      <c r="HS31" s="121"/>
      <c r="HT31" s="121"/>
      <c r="HU31" s="121"/>
      <c r="HV31" s="121"/>
      <c r="HW31" s="121"/>
      <c r="HX31" s="121"/>
      <c r="HY31" s="121"/>
      <c r="HZ31" s="121"/>
      <c r="IA31" s="121"/>
      <c r="IB31" s="121"/>
      <c r="IC31" s="121"/>
      <c r="ID31" s="121"/>
      <c r="IE31" s="121"/>
      <c r="IF31" s="121"/>
      <c r="IG31" s="121"/>
      <c r="IH31" s="121"/>
      <c r="II31" s="121"/>
      <c r="IJ31" s="121"/>
      <c r="IK31" s="121"/>
      <c r="IL31" s="121"/>
      <c r="IM31" s="121"/>
      <c r="IN31" s="121"/>
      <c r="IO31" s="121"/>
      <c r="IP31" s="121"/>
      <c r="IQ31" s="121"/>
      <c r="IR31" s="121"/>
      <c r="IS31" s="121"/>
      <c r="IT31" s="121"/>
      <c r="IU31" s="121"/>
      <c r="IV31" s="121"/>
    </row>
    <row r="32" spans="1:256" ht="16.2">
      <c r="A32" s="135"/>
      <c r="B32" s="145">
        <v>22</v>
      </c>
      <c r="C32" s="146" t="s">
        <v>100</v>
      </c>
      <c r="D32" s="147">
        <v>0.35416666666666669</v>
      </c>
      <c r="E32" s="147">
        <v>0.71875</v>
      </c>
      <c r="F32" s="148">
        <f t="shared" si="0"/>
        <v>4.166666666666663E-2</v>
      </c>
      <c r="G32" s="149">
        <f t="shared" si="1"/>
        <v>0.32291666666666669</v>
      </c>
      <c r="H32" s="150"/>
      <c r="I32" s="152"/>
      <c r="J32" s="167">
        <v>0.32291666666666669</v>
      </c>
      <c r="K32" s="152"/>
      <c r="L32" s="152"/>
      <c r="M32" s="152"/>
      <c r="N32" s="153"/>
      <c r="O32" s="413"/>
      <c r="P32" s="414"/>
      <c r="Q32" s="144"/>
      <c r="R32" s="118"/>
      <c r="S32" s="118"/>
      <c r="T32" s="118"/>
      <c r="U32" s="118"/>
      <c r="V32" s="118"/>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c r="CV32" s="121"/>
      <c r="CW32" s="121"/>
      <c r="CX32" s="121"/>
      <c r="CY32" s="121"/>
      <c r="CZ32" s="121"/>
      <c r="DA32" s="121"/>
      <c r="DB32" s="121"/>
      <c r="DC32" s="121"/>
      <c r="DD32" s="121"/>
      <c r="DE32" s="121"/>
      <c r="DF32" s="121"/>
      <c r="DG32" s="121"/>
      <c r="DH32" s="121"/>
      <c r="DI32" s="121"/>
      <c r="DJ32" s="121"/>
      <c r="DK32" s="121"/>
      <c r="DL32" s="121"/>
      <c r="DM32" s="121"/>
      <c r="DN32" s="121"/>
      <c r="DO32" s="121"/>
      <c r="DP32" s="121"/>
      <c r="DQ32" s="121"/>
      <c r="DR32" s="121"/>
      <c r="DS32" s="121"/>
      <c r="DT32" s="121"/>
      <c r="DU32" s="121"/>
      <c r="DV32" s="121"/>
      <c r="DW32" s="121"/>
      <c r="DX32" s="121"/>
      <c r="DY32" s="121"/>
      <c r="DZ32" s="121"/>
      <c r="EA32" s="121"/>
      <c r="EB32" s="121"/>
      <c r="EC32" s="121"/>
      <c r="ED32" s="121"/>
      <c r="EE32" s="121"/>
      <c r="EF32" s="121"/>
      <c r="EG32" s="121"/>
      <c r="EH32" s="121"/>
      <c r="EI32" s="121"/>
      <c r="EJ32" s="121"/>
      <c r="EK32" s="121"/>
      <c r="EL32" s="121"/>
      <c r="EM32" s="121"/>
      <c r="EN32" s="121"/>
      <c r="EO32" s="121"/>
      <c r="EP32" s="121"/>
      <c r="EQ32" s="121"/>
      <c r="ER32" s="121"/>
      <c r="ES32" s="121"/>
      <c r="ET32" s="121"/>
      <c r="EU32" s="121"/>
      <c r="EV32" s="121"/>
      <c r="EW32" s="121"/>
      <c r="EX32" s="121"/>
      <c r="EY32" s="121"/>
      <c r="EZ32" s="121"/>
      <c r="FA32" s="121"/>
      <c r="FB32" s="121"/>
      <c r="FC32" s="121"/>
      <c r="FD32" s="121"/>
      <c r="FE32" s="121"/>
      <c r="FF32" s="121"/>
      <c r="FG32" s="121"/>
      <c r="FH32" s="121"/>
      <c r="FI32" s="121"/>
      <c r="FJ32" s="121"/>
      <c r="FK32" s="121"/>
      <c r="FL32" s="121"/>
      <c r="FM32" s="121"/>
      <c r="FN32" s="121"/>
      <c r="FO32" s="121"/>
      <c r="FP32" s="121"/>
      <c r="FQ32" s="121"/>
      <c r="FR32" s="121"/>
      <c r="FS32" s="121"/>
      <c r="FT32" s="121"/>
      <c r="FU32" s="121"/>
      <c r="FV32" s="121"/>
      <c r="FW32" s="121"/>
      <c r="FX32" s="121"/>
      <c r="FY32" s="121"/>
      <c r="FZ32" s="121"/>
      <c r="GA32" s="121"/>
      <c r="GB32" s="121"/>
      <c r="GC32" s="121"/>
      <c r="GD32" s="121"/>
      <c r="GE32" s="121"/>
      <c r="GF32" s="121"/>
      <c r="GG32" s="121"/>
      <c r="GH32" s="121"/>
      <c r="GI32" s="121"/>
      <c r="GJ32" s="121"/>
      <c r="GK32" s="121"/>
      <c r="GL32" s="121"/>
      <c r="GM32" s="121"/>
      <c r="GN32" s="121"/>
      <c r="GO32" s="121"/>
      <c r="GP32" s="121"/>
      <c r="GQ32" s="121"/>
      <c r="GR32" s="121"/>
      <c r="GS32" s="121"/>
      <c r="GT32" s="121"/>
      <c r="GU32" s="121"/>
      <c r="GV32" s="121"/>
      <c r="GW32" s="121"/>
      <c r="GX32" s="121"/>
      <c r="GY32" s="121"/>
      <c r="GZ32" s="121"/>
      <c r="HA32" s="121"/>
      <c r="HB32" s="121"/>
      <c r="HC32" s="121"/>
      <c r="HD32" s="121"/>
      <c r="HE32" s="121"/>
      <c r="HF32" s="121"/>
      <c r="HG32" s="121"/>
      <c r="HH32" s="121"/>
      <c r="HI32" s="121"/>
      <c r="HJ32" s="121"/>
      <c r="HK32" s="121"/>
      <c r="HL32" s="121"/>
      <c r="HM32" s="121"/>
      <c r="HN32" s="121"/>
      <c r="HO32" s="121"/>
      <c r="HP32" s="121"/>
      <c r="HQ32" s="121"/>
      <c r="HR32" s="121"/>
      <c r="HS32" s="121"/>
      <c r="HT32" s="121"/>
      <c r="HU32" s="121"/>
      <c r="HV32" s="121"/>
      <c r="HW32" s="121"/>
      <c r="HX32" s="121"/>
      <c r="HY32" s="121"/>
      <c r="HZ32" s="121"/>
      <c r="IA32" s="121"/>
      <c r="IB32" s="121"/>
      <c r="IC32" s="121"/>
      <c r="ID32" s="121"/>
      <c r="IE32" s="121"/>
      <c r="IF32" s="121"/>
      <c r="IG32" s="121"/>
      <c r="IH32" s="121"/>
      <c r="II32" s="121"/>
      <c r="IJ32" s="121"/>
      <c r="IK32" s="121"/>
      <c r="IL32" s="121"/>
      <c r="IM32" s="121"/>
      <c r="IN32" s="121"/>
      <c r="IO32" s="121"/>
      <c r="IP32" s="121"/>
      <c r="IQ32" s="121"/>
      <c r="IR32" s="121"/>
      <c r="IS32" s="121"/>
      <c r="IT32" s="121"/>
      <c r="IU32" s="121"/>
      <c r="IV32" s="121"/>
    </row>
    <row r="33" spans="1:256" ht="16.2">
      <c r="A33" s="135"/>
      <c r="B33" s="145">
        <v>23</v>
      </c>
      <c r="C33" s="146" t="s">
        <v>94</v>
      </c>
      <c r="D33" s="164"/>
      <c r="E33" s="147"/>
      <c r="F33" s="148">
        <f t="shared" si="0"/>
        <v>0</v>
      </c>
      <c r="G33" s="149">
        <f t="shared" si="1"/>
        <v>0</v>
      </c>
      <c r="H33" s="150"/>
      <c r="I33" s="152"/>
      <c r="J33" s="152"/>
      <c r="K33" s="152"/>
      <c r="L33" s="152"/>
      <c r="M33" s="152"/>
      <c r="N33" s="153"/>
      <c r="O33" s="413"/>
      <c r="P33" s="414"/>
      <c r="Q33" s="144"/>
      <c r="R33" s="118"/>
      <c r="S33" s="118"/>
      <c r="T33" s="118"/>
      <c r="U33" s="118"/>
      <c r="V33" s="118"/>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c r="BT33" s="121"/>
      <c r="BU33" s="121"/>
      <c r="BV33" s="121"/>
      <c r="BW33" s="121"/>
      <c r="BX33" s="121"/>
      <c r="BY33" s="121"/>
      <c r="BZ33" s="121"/>
      <c r="CA33" s="121"/>
      <c r="CB33" s="121"/>
      <c r="CC33" s="121"/>
      <c r="CD33" s="121"/>
      <c r="CE33" s="121"/>
      <c r="CF33" s="121"/>
      <c r="CG33" s="121"/>
      <c r="CH33" s="121"/>
      <c r="CI33" s="121"/>
      <c r="CJ33" s="121"/>
      <c r="CK33" s="121"/>
      <c r="CL33" s="121"/>
      <c r="CM33" s="121"/>
      <c r="CN33" s="121"/>
      <c r="CO33" s="121"/>
      <c r="CP33" s="121"/>
      <c r="CQ33" s="121"/>
      <c r="CR33" s="121"/>
      <c r="CS33" s="121"/>
      <c r="CT33" s="121"/>
      <c r="CU33" s="121"/>
      <c r="CV33" s="121"/>
      <c r="CW33" s="121"/>
      <c r="CX33" s="121"/>
      <c r="CY33" s="121"/>
      <c r="CZ33" s="121"/>
      <c r="DA33" s="121"/>
      <c r="DB33" s="121"/>
      <c r="DC33" s="121"/>
      <c r="DD33" s="121"/>
      <c r="DE33" s="121"/>
      <c r="DF33" s="121"/>
      <c r="DG33" s="121"/>
      <c r="DH33" s="121"/>
      <c r="DI33" s="121"/>
      <c r="DJ33" s="121"/>
      <c r="DK33" s="121"/>
      <c r="DL33" s="121"/>
      <c r="DM33" s="121"/>
      <c r="DN33" s="121"/>
      <c r="DO33" s="121"/>
      <c r="DP33" s="121"/>
      <c r="DQ33" s="121"/>
      <c r="DR33" s="121"/>
      <c r="DS33" s="121"/>
      <c r="DT33" s="121"/>
      <c r="DU33" s="121"/>
      <c r="DV33" s="121"/>
      <c r="DW33" s="121"/>
      <c r="DX33" s="121"/>
      <c r="DY33" s="121"/>
      <c r="DZ33" s="121"/>
      <c r="EA33" s="121"/>
      <c r="EB33" s="121"/>
      <c r="EC33" s="121"/>
      <c r="ED33" s="121"/>
      <c r="EE33" s="121"/>
      <c r="EF33" s="121"/>
      <c r="EG33" s="121"/>
      <c r="EH33" s="121"/>
      <c r="EI33" s="121"/>
      <c r="EJ33" s="121"/>
      <c r="EK33" s="121"/>
      <c r="EL33" s="121"/>
      <c r="EM33" s="121"/>
      <c r="EN33" s="121"/>
      <c r="EO33" s="121"/>
      <c r="EP33" s="121"/>
      <c r="EQ33" s="121"/>
      <c r="ER33" s="121"/>
      <c r="ES33" s="121"/>
      <c r="ET33" s="121"/>
      <c r="EU33" s="121"/>
      <c r="EV33" s="121"/>
      <c r="EW33" s="121"/>
      <c r="EX33" s="121"/>
      <c r="EY33" s="121"/>
      <c r="EZ33" s="121"/>
      <c r="FA33" s="121"/>
      <c r="FB33" s="121"/>
      <c r="FC33" s="121"/>
      <c r="FD33" s="121"/>
      <c r="FE33" s="121"/>
      <c r="FF33" s="121"/>
      <c r="FG33" s="121"/>
      <c r="FH33" s="121"/>
      <c r="FI33" s="121"/>
      <c r="FJ33" s="121"/>
      <c r="FK33" s="121"/>
      <c r="FL33" s="121"/>
      <c r="FM33" s="121"/>
      <c r="FN33" s="121"/>
      <c r="FO33" s="121"/>
      <c r="FP33" s="121"/>
      <c r="FQ33" s="121"/>
      <c r="FR33" s="121"/>
      <c r="FS33" s="121"/>
      <c r="FT33" s="121"/>
      <c r="FU33" s="121"/>
      <c r="FV33" s="121"/>
      <c r="FW33" s="121"/>
      <c r="FX33" s="121"/>
      <c r="FY33" s="121"/>
      <c r="FZ33" s="121"/>
      <c r="GA33" s="121"/>
      <c r="GB33" s="121"/>
      <c r="GC33" s="121"/>
      <c r="GD33" s="121"/>
      <c r="GE33" s="121"/>
      <c r="GF33" s="121"/>
      <c r="GG33" s="121"/>
      <c r="GH33" s="121"/>
      <c r="GI33" s="121"/>
      <c r="GJ33" s="121"/>
      <c r="GK33" s="121"/>
      <c r="GL33" s="121"/>
      <c r="GM33" s="121"/>
      <c r="GN33" s="121"/>
      <c r="GO33" s="121"/>
      <c r="GP33" s="121"/>
      <c r="GQ33" s="121"/>
      <c r="GR33" s="121"/>
      <c r="GS33" s="121"/>
      <c r="GT33" s="121"/>
      <c r="GU33" s="121"/>
      <c r="GV33" s="121"/>
      <c r="GW33" s="121"/>
      <c r="GX33" s="121"/>
      <c r="GY33" s="121"/>
      <c r="GZ33" s="121"/>
      <c r="HA33" s="121"/>
      <c r="HB33" s="121"/>
      <c r="HC33" s="121"/>
      <c r="HD33" s="121"/>
      <c r="HE33" s="121"/>
      <c r="HF33" s="121"/>
      <c r="HG33" s="121"/>
      <c r="HH33" s="121"/>
      <c r="HI33" s="121"/>
      <c r="HJ33" s="121"/>
      <c r="HK33" s="121"/>
      <c r="HL33" s="121"/>
      <c r="HM33" s="121"/>
      <c r="HN33" s="121"/>
      <c r="HO33" s="121"/>
      <c r="HP33" s="121"/>
      <c r="HQ33" s="121"/>
      <c r="HR33" s="121"/>
      <c r="HS33" s="121"/>
      <c r="HT33" s="121"/>
      <c r="HU33" s="121"/>
      <c r="HV33" s="121"/>
      <c r="HW33" s="121"/>
      <c r="HX33" s="121"/>
      <c r="HY33" s="121"/>
      <c r="HZ33" s="121"/>
      <c r="IA33" s="121"/>
      <c r="IB33" s="121"/>
      <c r="IC33" s="121"/>
      <c r="ID33" s="121"/>
      <c r="IE33" s="121"/>
      <c r="IF33" s="121"/>
      <c r="IG33" s="121"/>
      <c r="IH33" s="121"/>
      <c r="II33" s="121"/>
      <c r="IJ33" s="121"/>
      <c r="IK33" s="121"/>
      <c r="IL33" s="121"/>
      <c r="IM33" s="121"/>
      <c r="IN33" s="121"/>
      <c r="IO33" s="121"/>
      <c r="IP33" s="121"/>
      <c r="IQ33" s="121"/>
      <c r="IR33" s="121"/>
      <c r="IS33" s="121"/>
      <c r="IT33" s="121"/>
      <c r="IU33" s="121"/>
      <c r="IV33" s="121"/>
    </row>
    <row r="34" spans="1:256" ht="15" customHeight="1">
      <c r="A34" s="135"/>
      <c r="B34" s="154">
        <v>24</v>
      </c>
      <c r="C34" s="155" t="s">
        <v>95</v>
      </c>
      <c r="D34" s="156"/>
      <c r="E34" s="157"/>
      <c r="F34" s="158">
        <f t="shared" si="0"/>
        <v>0</v>
      </c>
      <c r="G34" s="159">
        <f t="shared" si="1"/>
        <v>0</v>
      </c>
      <c r="H34" s="160"/>
      <c r="I34" s="156"/>
      <c r="J34" s="156"/>
      <c r="K34" s="156"/>
      <c r="L34" s="156"/>
      <c r="M34" s="156"/>
      <c r="N34" s="161"/>
      <c r="O34" s="392"/>
      <c r="P34" s="393"/>
      <c r="Q34" s="144"/>
      <c r="R34" s="118"/>
      <c r="S34" s="118"/>
      <c r="T34" s="118"/>
      <c r="U34" s="118"/>
      <c r="V34" s="118"/>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121"/>
      <c r="DQ34" s="121"/>
      <c r="DR34" s="121"/>
      <c r="DS34" s="121"/>
      <c r="DT34" s="121"/>
      <c r="DU34" s="121"/>
      <c r="DV34" s="121"/>
      <c r="DW34" s="121"/>
      <c r="DX34" s="121"/>
      <c r="DY34" s="121"/>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121"/>
      <c r="IH34" s="121"/>
      <c r="II34" s="121"/>
      <c r="IJ34" s="121"/>
      <c r="IK34" s="121"/>
      <c r="IL34" s="121"/>
      <c r="IM34" s="121"/>
      <c r="IN34" s="121"/>
      <c r="IO34" s="121"/>
      <c r="IP34" s="121"/>
      <c r="IQ34" s="121"/>
      <c r="IR34" s="121"/>
      <c r="IS34" s="121"/>
      <c r="IT34" s="121"/>
      <c r="IU34" s="121"/>
      <c r="IV34" s="121"/>
    </row>
    <row r="35" spans="1:256" ht="15" customHeight="1">
      <c r="A35" s="135"/>
      <c r="B35" s="154">
        <v>25</v>
      </c>
      <c r="C35" s="155" t="s">
        <v>96</v>
      </c>
      <c r="D35" s="156"/>
      <c r="E35" s="157"/>
      <c r="F35" s="158">
        <f t="shared" si="0"/>
        <v>0</v>
      </c>
      <c r="G35" s="159">
        <f t="shared" si="1"/>
        <v>0</v>
      </c>
      <c r="H35" s="160"/>
      <c r="I35" s="156"/>
      <c r="J35" s="156"/>
      <c r="K35" s="156"/>
      <c r="L35" s="156"/>
      <c r="M35" s="156"/>
      <c r="N35" s="161"/>
      <c r="O35" s="392"/>
      <c r="P35" s="393"/>
      <c r="Q35" s="144"/>
      <c r="R35" s="118"/>
      <c r="S35" s="118"/>
      <c r="T35" s="118"/>
      <c r="U35" s="118"/>
      <c r="V35" s="118"/>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121"/>
      <c r="DQ35" s="121"/>
      <c r="DR35" s="121"/>
      <c r="DS35" s="121"/>
      <c r="DT35" s="121"/>
      <c r="DU35" s="121"/>
      <c r="DV35" s="121"/>
      <c r="DW35" s="121"/>
      <c r="DX35" s="121"/>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121"/>
      <c r="IH35" s="121"/>
      <c r="II35" s="121"/>
      <c r="IJ35" s="121"/>
      <c r="IK35" s="121"/>
      <c r="IL35" s="121"/>
      <c r="IM35" s="121"/>
      <c r="IN35" s="121"/>
      <c r="IO35" s="121"/>
      <c r="IP35" s="121"/>
      <c r="IQ35" s="121"/>
      <c r="IR35" s="121"/>
      <c r="IS35" s="121"/>
      <c r="IT35" s="121"/>
      <c r="IU35" s="121"/>
      <c r="IV35" s="121"/>
    </row>
    <row r="36" spans="1:256" ht="16.2">
      <c r="A36" s="135"/>
      <c r="B36" s="145">
        <v>26</v>
      </c>
      <c r="C36" s="146" t="s">
        <v>97</v>
      </c>
      <c r="D36" s="164"/>
      <c r="E36" s="147"/>
      <c r="F36" s="148">
        <f t="shared" si="0"/>
        <v>0</v>
      </c>
      <c r="G36" s="162">
        <f t="shared" si="1"/>
        <v>0</v>
      </c>
      <c r="H36" s="163"/>
      <c r="I36" s="164"/>
      <c r="J36" s="164"/>
      <c r="K36" s="164"/>
      <c r="L36" s="164"/>
      <c r="M36" s="164"/>
      <c r="N36" s="166"/>
      <c r="O36" s="413"/>
      <c r="P36" s="414"/>
      <c r="Q36" s="144"/>
      <c r="R36" s="118"/>
      <c r="S36" s="118"/>
      <c r="T36" s="118"/>
      <c r="U36" s="118"/>
      <c r="V36" s="118"/>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W36" s="121"/>
      <c r="BX36" s="121"/>
      <c r="BY36" s="121"/>
      <c r="BZ36" s="121"/>
      <c r="CA36" s="121"/>
      <c r="CB36" s="121"/>
      <c r="CC36" s="121"/>
      <c r="CD36" s="121"/>
      <c r="CE36" s="121"/>
      <c r="CF36" s="121"/>
      <c r="CG36" s="121"/>
      <c r="CH36" s="121"/>
      <c r="CI36" s="121"/>
      <c r="CJ36" s="121"/>
      <c r="CK36" s="121"/>
      <c r="CL36" s="121"/>
      <c r="CM36" s="121"/>
      <c r="CN36" s="121"/>
      <c r="CO36" s="121"/>
      <c r="CP36" s="121"/>
      <c r="CQ36" s="121"/>
      <c r="CR36" s="121"/>
      <c r="CS36" s="121"/>
      <c r="CT36" s="121"/>
      <c r="CU36" s="121"/>
      <c r="CV36" s="121"/>
      <c r="CW36" s="121"/>
      <c r="CX36" s="121"/>
      <c r="CY36" s="121"/>
      <c r="CZ36" s="121"/>
      <c r="DA36" s="121"/>
      <c r="DB36" s="121"/>
      <c r="DC36" s="121"/>
      <c r="DD36" s="121"/>
      <c r="DE36" s="121"/>
      <c r="DF36" s="121"/>
      <c r="DG36" s="121"/>
      <c r="DH36" s="121"/>
      <c r="DI36" s="121"/>
      <c r="DJ36" s="121"/>
      <c r="DK36" s="121"/>
      <c r="DL36" s="121"/>
      <c r="DM36" s="121"/>
      <c r="DN36" s="121"/>
      <c r="DO36" s="121"/>
      <c r="DP36" s="121"/>
      <c r="DQ36" s="121"/>
      <c r="DR36" s="121"/>
      <c r="DS36" s="121"/>
      <c r="DT36" s="121"/>
      <c r="DU36" s="121"/>
      <c r="DV36" s="121"/>
      <c r="DW36" s="121"/>
      <c r="DX36" s="121"/>
      <c r="DY36" s="121"/>
      <c r="DZ36" s="121"/>
      <c r="EA36" s="121"/>
      <c r="EB36" s="121"/>
      <c r="EC36" s="121"/>
      <c r="ED36" s="121"/>
      <c r="EE36" s="121"/>
      <c r="EF36" s="121"/>
      <c r="EG36" s="121"/>
      <c r="EH36" s="121"/>
      <c r="EI36" s="121"/>
      <c r="EJ36" s="121"/>
      <c r="EK36" s="121"/>
      <c r="EL36" s="121"/>
      <c r="EM36" s="121"/>
      <c r="EN36" s="121"/>
      <c r="EO36" s="121"/>
      <c r="EP36" s="121"/>
      <c r="EQ36" s="121"/>
      <c r="ER36" s="121"/>
      <c r="ES36" s="121"/>
      <c r="ET36" s="121"/>
      <c r="EU36" s="121"/>
      <c r="EV36" s="121"/>
      <c r="EW36" s="121"/>
      <c r="EX36" s="121"/>
      <c r="EY36" s="121"/>
      <c r="EZ36" s="121"/>
      <c r="FA36" s="121"/>
      <c r="FB36" s="121"/>
      <c r="FC36" s="121"/>
      <c r="FD36" s="121"/>
      <c r="FE36" s="121"/>
      <c r="FF36" s="121"/>
      <c r="FG36" s="121"/>
      <c r="FH36" s="121"/>
      <c r="FI36" s="121"/>
      <c r="FJ36" s="121"/>
      <c r="FK36" s="121"/>
      <c r="FL36" s="121"/>
      <c r="FM36" s="121"/>
      <c r="FN36" s="121"/>
      <c r="FO36" s="121"/>
      <c r="FP36" s="121"/>
      <c r="FQ36" s="121"/>
      <c r="FR36" s="121"/>
      <c r="FS36" s="121"/>
      <c r="FT36" s="121"/>
      <c r="FU36" s="121"/>
      <c r="FV36" s="121"/>
      <c r="FW36" s="121"/>
      <c r="FX36" s="121"/>
      <c r="FY36" s="121"/>
      <c r="FZ36" s="121"/>
      <c r="GA36" s="121"/>
      <c r="GB36" s="121"/>
      <c r="GC36" s="121"/>
      <c r="GD36" s="121"/>
      <c r="GE36" s="121"/>
      <c r="GF36" s="121"/>
      <c r="GG36" s="121"/>
      <c r="GH36" s="121"/>
      <c r="GI36" s="121"/>
      <c r="GJ36" s="121"/>
      <c r="GK36" s="121"/>
      <c r="GL36" s="121"/>
      <c r="GM36" s="121"/>
      <c r="GN36" s="121"/>
      <c r="GO36" s="121"/>
      <c r="GP36" s="121"/>
      <c r="GQ36" s="121"/>
      <c r="GR36" s="121"/>
      <c r="GS36" s="121"/>
      <c r="GT36" s="121"/>
      <c r="GU36" s="121"/>
      <c r="GV36" s="121"/>
      <c r="GW36" s="121"/>
      <c r="GX36" s="121"/>
      <c r="GY36" s="121"/>
      <c r="GZ36" s="121"/>
      <c r="HA36" s="121"/>
      <c r="HB36" s="121"/>
      <c r="HC36" s="121"/>
      <c r="HD36" s="121"/>
      <c r="HE36" s="121"/>
      <c r="HF36" s="121"/>
      <c r="HG36" s="121"/>
      <c r="HH36" s="121"/>
      <c r="HI36" s="121"/>
      <c r="HJ36" s="121"/>
      <c r="HK36" s="121"/>
      <c r="HL36" s="121"/>
      <c r="HM36" s="121"/>
      <c r="HN36" s="121"/>
      <c r="HO36" s="121"/>
      <c r="HP36" s="121"/>
      <c r="HQ36" s="121"/>
      <c r="HR36" s="121"/>
      <c r="HS36" s="121"/>
      <c r="HT36" s="121"/>
      <c r="HU36" s="121"/>
      <c r="HV36" s="121"/>
      <c r="HW36" s="121"/>
      <c r="HX36" s="121"/>
      <c r="HY36" s="121"/>
      <c r="HZ36" s="121"/>
      <c r="IA36" s="121"/>
      <c r="IB36" s="121"/>
      <c r="IC36" s="121"/>
      <c r="ID36" s="121"/>
      <c r="IE36" s="121"/>
      <c r="IF36" s="121"/>
      <c r="IG36" s="121"/>
      <c r="IH36" s="121"/>
      <c r="II36" s="121"/>
      <c r="IJ36" s="121"/>
      <c r="IK36" s="121"/>
      <c r="IL36" s="121"/>
      <c r="IM36" s="121"/>
      <c r="IN36" s="121"/>
      <c r="IO36" s="121"/>
      <c r="IP36" s="121"/>
      <c r="IQ36" s="121"/>
      <c r="IR36" s="121"/>
      <c r="IS36" s="121"/>
      <c r="IT36" s="121"/>
      <c r="IU36" s="121"/>
      <c r="IV36" s="121"/>
    </row>
    <row r="37" spans="1:256" ht="16.2">
      <c r="A37" s="135"/>
      <c r="B37" s="145">
        <v>27</v>
      </c>
      <c r="C37" s="146" t="s">
        <v>98</v>
      </c>
      <c r="D37" s="164"/>
      <c r="E37" s="147"/>
      <c r="F37" s="148">
        <f t="shared" si="0"/>
        <v>0</v>
      </c>
      <c r="G37" s="162">
        <f t="shared" si="1"/>
        <v>0</v>
      </c>
      <c r="H37" s="163"/>
      <c r="I37" s="164"/>
      <c r="J37" s="164"/>
      <c r="K37" s="164"/>
      <c r="L37" s="164"/>
      <c r="M37" s="164"/>
      <c r="N37" s="166"/>
      <c r="O37" s="413"/>
      <c r="P37" s="414"/>
      <c r="Q37" s="144"/>
      <c r="R37" s="118"/>
      <c r="S37" s="118"/>
      <c r="T37" s="118"/>
      <c r="U37" s="118"/>
      <c r="V37" s="118"/>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1"/>
      <c r="BX37" s="121"/>
      <c r="BY37" s="121"/>
      <c r="BZ37" s="121"/>
      <c r="CA37" s="121"/>
      <c r="CB37" s="121"/>
      <c r="CC37" s="121"/>
      <c r="CD37" s="121"/>
      <c r="CE37" s="121"/>
      <c r="CF37" s="121"/>
      <c r="CG37" s="121"/>
      <c r="CH37" s="121"/>
      <c r="CI37" s="121"/>
      <c r="CJ37" s="121"/>
      <c r="CK37" s="121"/>
      <c r="CL37" s="121"/>
      <c r="CM37" s="121"/>
      <c r="CN37" s="121"/>
      <c r="CO37" s="121"/>
      <c r="CP37" s="121"/>
      <c r="CQ37" s="121"/>
      <c r="CR37" s="121"/>
      <c r="CS37" s="121"/>
      <c r="CT37" s="121"/>
      <c r="CU37" s="121"/>
      <c r="CV37" s="121"/>
      <c r="CW37" s="121"/>
      <c r="CX37" s="121"/>
      <c r="CY37" s="121"/>
      <c r="CZ37" s="121"/>
      <c r="DA37" s="121"/>
      <c r="DB37" s="121"/>
      <c r="DC37" s="121"/>
      <c r="DD37" s="121"/>
      <c r="DE37" s="121"/>
      <c r="DF37" s="121"/>
      <c r="DG37" s="121"/>
      <c r="DH37" s="121"/>
      <c r="DI37" s="121"/>
      <c r="DJ37" s="121"/>
      <c r="DK37" s="121"/>
      <c r="DL37" s="121"/>
      <c r="DM37" s="121"/>
      <c r="DN37" s="121"/>
      <c r="DO37" s="121"/>
      <c r="DP37" s="121"/>
      <c r="DQ37" s="121"/>
      <c r="DR37" s="121"/>
      <c r="DS37" s="121"/>
      <c r="DT37" s="121"/>
      <c r="DU37" s="121"/>
      <c r="DV37" s="121"/>
      <c r="DW37" s="121"/>
      <c r="DX37" s="121"/>
      <c r="DY37" s="121"/>
      <c r="DZ37" s="121"/>
      <c r="EA37" s="121"/>
      <c r="EB37" s="121"/>
      <c r="EC37" s="121"/>
      <c r="ED37" s="121"/>
      <c r="EE37" s="121"/>
      <c r="EF37" s="121"/>
      <c r="EG37" s="121"/>
      <c r="EH37" s="121"/>
      <c r="EI37" s="121"/>
      <c r="EJ37" s="121"/>
      <c r="EK37" s="121"/>
      <c r="EL37" s="121"/>
      <c r="EM37" s="121"/>
      <c r="EN37" s="121"/>
      <c r="EO37" s="121"/>
      <c r="EP37" s="121"/>
      <c r="EQ37" s="121"/>
      <c r="ER37" s="121"/>
      <c r="ES37" s="121"/>
      <c r="ET37" s="121"/>
      <c r="EU37" s="121"/>
      <c r="EV37" s="121"/>
      <c r="EW37" s="121"/>
      <c r="EX37" s="121"/>
      <c r="EY37" s="121"/>
      <c r="EZ37" s="121"/>
      <c r="FA37" s="121"/>
      <c r="FB37" s="121"/>
      <c r="FC37" s="121"/>
      <c r="FD37" s="121"/>
      <c r="FE37" s="121"/>
      <c r="FF37" s="121"/>
      <c r="FG37" s="121"/>
      <c r="FH37" s="121"/>
      <c r="FI37" s="121"/>
      <c r="FJ37" s="121"/>
      <c r="FK37" s="121"/>
      <c r="FL37" s="121"/>
      <c r="FM37" s="121"/>
      <c r="FN37" s="121"/>
      <c r="FO37" s="121"/>
      <c r="FP37" s="121"/>
      <c r="FQ37" s="121"/>
      <c r="FR37" s="121"/>
      <c r="FS37" s="121"/>
      <c r="FT37" s="121"/>
      <c r="FU37" s="121"/>
      <c r="FV37" s="121"/>
      <c r="FW37" s="121"/>
      <c r="FX37" s="121"/>
      <c r="FY37" s="121"/>
      <c r="FZ37" s="121"/>
      <c r="GA37" s="121"/>
      <c r="GB37" s="121"/>
      <c r="GC37" s="121"/>
      <c r="GD37" s="121"/>
      <c r="GE37" s="121"/>
      <c r="GF37" s="121"/>
      <c r="GG37" s="121"/>
      <c r="GH37" s="121"/>
      <c r="GI37" s="121"/>
      <c r="GJ37" s="121"/>
      <c r="GK37" s="121"/>
      <c r="GL37" s="121"/>
      <c r="GM37" s="121"/>
      <c r="GN37" s="121"/>
      <c r="GO37" s="121"/>
      <c r="GP37" s="121"/>
      <c r="GQ37" s="121"/>
      <c r="GR37" s="121"/>
      <c r="GS37" s="121"/>
      <c r="GT37" s="121"/>
      <c r="GU37" s="121"/>
      <c r="GV37" s="121"/>
      <c r="GW37" s="121"/>
      <c r="GX37" s="121"/>
      <c r="GY37" s="121"/>
      <c r="GZ37" s="121"/>
      <c r="HA37" s="121"/>
      <c r="HB37" s="121"/>
      <c r="HC37" s="121"/>
      <c r="HD37" s="121"/>
      <c r="HE37" s="121"/>
      <c r="HF37" s="121"/>
      <c r="HG37" s="121"/>
      <c r="HH37" s="121"/>
      <c r="HI37" s="121"/>
      <c r="HJ37" s="121"/>
      <c r="HK37" s="121"/>
      <c r="HL37" s="121"/>
      <c r="HM37" s="121"/>
      <c r="HN37" s="121"/>
      <c r="HO37" s="121"/>
      <c r="HP37" s="121"/>
      <c r="HQ37" s="121"/>
      <c r="HR37" s="121"/>
      <c r="HS37" s="121"/>
      <c r="HT37" s="121"/>
      <c r="HU37" s="121"/>
      <c r="HV37" s="121"/>
      <c r="HW37" s="121"/>
      <c r="HX37" s="121"/>
      <c r="HY37" s="121"/>
      <c r="HZ37" s="121"/>
      <c r="IA37" s="121"/>
      <c r="IB37" s="121"/>
      <c r="IC37" s="121"/>
      <c r="ID37" s="121"/>
      <c r="IE37" s="121"/>
      <c r="IF37" s="121"/>
      <c r="IG37" s="121"/>
      <c r="IH37" s="121"/>
      <c r="II37" s="121"/>
      <c r="IJ37" s="121"/>
      <c r="IK37" s="121"/>
      <c r="IL37" s="121"/>
      <c r="IM37" s="121"/>
      <c r="IN37" s="121"/>
      <c r="IO37" s="121"/>
      <c r="IP37" s="121"/>
      <c r="IQ37" s="121"/>
      <c r="IR37" s="121"/>
      <c r="IS37" s="121"/>
      <c r="IT37" s="121"/>
      <c r="IU37" s="121"/>
      <c r="IV37" s="121"/>
    </row>
    <row r="38" spans="1:256" ht="16.2">
      <c r="A38" s="135"/>
      <c r="B38" s="145">
        <v>28</v>
      </c>
      <c r="C38" s="146" t="s">
        <v>99</v>
      </c>
      <c r="D38" s="164"/>
      <c r="E38" s="147"/>
      <c r="F38" s="148">
        <f t="shared" si="0"/>
        <v>0</v>
      </c>
      <c r="G38" s="149">
        <f t="shared" si="1"/>
        <v>0</v>
      </c>
      <c r="H38" s="150"/>
      <c r="I38" s="152"/>
      <c r="J38" s="152"/>
      <c r="K38" s="152"/>
      <c r="L38" s="152"/>
      <c r="M38" s="152"/>
      <c r="N38" s="153"/>
      <c r="O38" s="413"/>
      <c r="P38" s="414"/>
      <c r="Q38" s="144"/>
      <c r="R38" s="118"/>
      <c r="S38" s="118"/>
      <c r="T38" s="118"/>
      <c r="U38" s="118"/>
      <c r="V38" s="118"/>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121"/>
      <c r="BR38" s="121"/>
      <c r="BS38" s="121"/>
      <c r="BT38" s="121"/>
      <c r="BU38" s="121"/>
      <c r="BV38" s="121"/>
      <c r="BW38" s="121"/>
      <c r="BX38" s="121"/>
      <c r="BY38" s="121"/>
      <c r="BZ38" s="121"/>
      <c r="CA38" s="121"/>
      <c r="CB38" s="121"/>
      <c r="CC38" s="121"/>
      <c r="CD38" s="121"/>
      <c r="CE38" s="121"/>
      <c r="CF38" s="121"/>
      <c r="CG38" s="121"/>
      <c r="CH38" s="121"/>
      <c r="CI38" s="121"/>
      <c r="CJ38" s="121"/>
      <c r="CK38" s="121"/>
      <c r="CL38" s="121"/>
      <c r="CM38" s="121"/>
      <c r="CN38" s="121"/>
      <c r="CO38" s="121"/>
      <c r="CP38" s="121"/>
      <c r="CQ38" s="121"/>
      <c r="CR38" s="121"/>
      <c r="CS38" s="121"/>
      <c r="CT38" s="121"/>
      <c r="CU38" s="121"/>
      <c r="CV38" s="121"/>
      <c r="CW38" s="121"/>
      <c r="CX38" s="121"/>
      <c r="CY38" s="121"/>
      <c r="CZ38" s="121"/>
      <c r="DA38" s="121"/>
      <c r="DB38" s="121"/>
      <c r="DC38" s="121"/>
      <c r="DD38" s="121"/>
      <c r="DE38" s="121"/>
      <c r="DF38" s="121"/>
      <c r="DG38" s="121"/>
      <c r="DH38" s="121"/>
      <c r="DI38" s="121"/>
      <c r="DJ38" s="121"/>
      <c r="DK38" s="121"/>
      <c r="DL38" s="121"/>
      <c r="DM38" s="121"/>
      <c r="DN38" s="121"/>
      <c r="DO38" s="121"/>
      <c r="DP38" s="121"/>
      <c r="DQ38" s="121"/>
      <c r="DR38" s="121"/>
      <c r="DS38" s="121"/>
      <c r="DT38" s="121"/>
      <c r="DU38" s="121"/>
      <c r="DV38" s="121"/>
      <c r="DW38" s="121"/>
      <c r="DX38" s="121"/>
      <c r="DY38" s="121"/>
      <c r="DZ38" s="121"/>
      <c r="EA38" s="121"/>
      <c r="EB38" s="121"/>
      <c r="EC38" s="121"/>
      <c r="ED38" s="121"/>
      <c r="EE38" s="121"/>
      <c r="EF38" s="121"/>
      <c r="EG38" s="121"/>
      <c r="EH38" s="121"/>
      <c r="EI38" s="121"/>
      <c r="EJ38" s="121"/>
      <c r="EK38" s="121"/>
      <c r="EL38" s="121"/>
      <c r="EM38" s="121"/>
      <c r="EN38" s="121"/>
      <c r="EO38" s="121"/>
      <c r="EP38" s="121"/>
      <c r="EQ38" s="121"/>
      <c r="ER38" s="121"/>
      <c r="ES38" s="121"/>
      <c r="ET38" s="121"/>
      <c r="EU38" s="121"/>
      <c r="EV38" s="121"/>
      <c r="EW38" s="121"/>
      <c r="EX38" s="121"/>
      <c r="EY38" s="121"/>
      <c r="EZ38" s="121"/>
      <c r="FA38" s="121"/>
      <c r="FB38" s="121"/>
      <c r="FC38" s="121"/>
      <c r="FD38" s="121"/>
      <c r="FE38" s="121"/>
      <c r="FF38" s="121"/>
      <c r="FG38" s="121"/>
      <c r="FH38" s="121"/>
      <c r="FI38" s="121"/>
      <c r="FJ38" s="121"/>
      <c r="FK38" s="121"/>
      <c r="FL38" s="121"/>
      <c r="FM38" s="121"/>
      <c r="FN38" s="121"/>
      <c r="FO38" s="121"/>
      <c r="FP38" s="121"/>
      <c r="FQ38" s="121"/>
      <c r="FR38" s="121"/>
      <c r="FS38" s="121"/>
      <c r="FT38" s="121"/>
      <c r="FU38" s="121"/>
      <c r="FV38" s="121"/>
      <c r="FW38" s="121"/>
      <c r="FX38" s="121"/>
      <c r="FY38" s="121"/>
      <c r="FZ38" s="121"/>
      <c r="GA38" s="121"/>
      <c r="GB38" s="121"/>
      <c r="GC38" s="121"/>
      <c r="GD38" s="121"/>
      <c r="GE38" s="121"/>
      <c r="GF38" s="121"/>
      <c r="GG38" s="121"/>
      <c r="GH38" s="121"/>
      <c r="GI38" s="121"/>
      <c r="GJ38" s="121"/>
      <c r="GK38" s="121"/>
      <c r="GL38" s="121"/>
      <c r="GM38" s="121"/>
      <c r="GN38" s="121"/>
      <c r="GO38" s="121"/>
      <c r="GP38" s="121"/>
      <c r="GQ38" s="121"/>
      <c r="GR38" s="121"/>
      <c r="GS38" s="121"/>
      <c r="GT38" s="121"/>
      <c r="GU38" s="121"/>
      <c r="GV38" s="121"/>
      <c r="GW38" s="121"/>
      <c r="GX38" s="121"/>
      <c r="GY38" s="121"/>
      <c r="GZ38" s="121"/>
      <c r="HA38" s="121"/>
      <c r="HB38" s="121"/>
      <c r="HC38" s="121"/>
      <c r="HD38" s="121"/>
      <c r="HE38" s="121"/>
      <c r="HF38" s="121"/>
      <c r="HG38" s="121"/>
      <c r="HH38" s="121"/>
      <c r="HI38" s="121"/>
      <c r="HJ38" s="121"/>
      <c r="HK38" s="121"/>
      <c r="HL38" s="121"/>
      <c r="HM38" s="121"/>
      <c r="HN38" s="121"/>
      <c r="HO38" s="121"/>
      <c r="HP38" s="121"/>
      <c r="HQ38" s="121"/>
      <c r="HR38" s="121"/>
      <c r="HS38" s="121"/>
      <c r="HT38" s="121"/>
      <c r="HU38" s="121"/>
      <c r="HV38" s="121"/>
      <c r="HW38" s="121"/>
      <c r="HX38" s="121"/>
      <c r="HY38" s="121"/>
      <c r="HZ38" s="121"/>
      <c r="IA38" s="121"/>
      <c r="IB38" s="121"/>
      <c r="IC38" s="121"/>
      <c r="ID38" s="121"/>
      <c r="IE38" s="121"/>
      <c r="IF38" s="121"/>
      <c r="IG38" s="121"/>
      <c r="IH38" s="121"/>
      <c r="II38" s="121"/>
      <c r="IJ38" s="121"/>
      <c r="IK38" s="121"/>
      <c r="IL38" s="121"/>
      <c r="IM38" s="121"/>
      <c r="IN38" s="121"/>
      <c r="IO38" s="121"/>
      <c r="IP38" s="121"/>
      <c r="IQ38" s="121"/>
      <c r="IR38" s="121"/>
      <c r="IS38" s="121"/>
      <c r="IT38" s="121"/>
      <c r="IU38" s="121"/>
      <c r="IV38" s="121"/>
    </row>
    <row r="39" spans="1:256" ht="16.2">
      <c r="A39" s="135"/>
      <c r="B39" s="145">
        <v>29</v>
      </c>
      <c r="C39" s="146" t="s">
        <v>100</v>
      </c>
      <c r="D39" s="164"/>
      <c r="E39" s="147"/>
      <c r="F39" s="148">
        <f t="shared" si="0"/>
        <v>0</v>
      </c>
      <c r="G39" s="149">
        <f t="shared" si="1"/>
        <v>0</v>
      </c>
      <c r="H39" s="150"/>
      <c r="I39" s="152"/>
      <c r="J39" s="152"/>
      <c r="K39" s="152"/>
      <c r="L39" s="152"/>
      <c r="M39" s="152"/>
      <c r="N39" s="153"/>
      <c r="O39" s="413"/>
      <c r="P39" s="414"/>
      <c r="Q39" s="144"/>
      <c r="R39" s="118"/>
      <c r="S39" s="118"/>
      <c r="T39" s="118"/>
      <c r="U39" s="118"/>
      <c r="V39" s="118"/>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121"/>
      <c r="BR39" s="121"/>
      <c r="BS39" s="121"/>
      <c r="BT39" s="121"/>
      <c r="BU39" s="121"/>
      <c r="BV39" s="121"/>
      <c r="BW39" s="121"/>
      <c r="BX39" s="121"/>
      <c r="BY39" s="121"/>
      <c r="BZ39" s="121"/>
      <c r="CA39" s="121"/>
      <c r="CB39" s="121"/>
      <c r="CC39" s="121"/>
      <c r="CD39" s="121"/>
      <c r="CE39" s="121"/>
      <c r="CF39" s="121"/>
      <c r="CG39" s="121"/>
      <c r="CH39" s="121"/>
      <c r="CI39" s="121"/>
      <c r="CJ39" s="121"/>
      <c r="CK39" s="121"/>
      <c r="CL39" s="121"/>
      <c r="CM39" s="121"/>
      <c r="CN39" s="121"/>
      <c r="CO39" s="121"/>
      <c r="CP39" s="121"/>
      <c r="CQ39" s="121"/>
      <c r="CR39" s="121"/>
      <c r="CS39" s="121"/>
      <c r="CT39" s="121"/>
      <c r="CU39" s="121"/>
      <c r="CV39" s="121"/>
      <c r="CW39" s="121"/>
      <c r="CX39" s="121"/>
      <c r="CY39" s="121"/>
      <c r="CZ39" s="121"/>
      <c r="DA39" s="121"/>
      <c r="DB39" s="121"/>
      <c r="DC39" s="121"/>
      <c r="DD39" s="121"/>
      <c r="DE39" s="121"/>
      <c r="DF39" s="121"/>
      <c r="DG39" s="121"/>
      <c r="DH39" s="121"/>
      <c r="DI39" s="121"/>
      <c r="DJ39" s="121"/>
      <c r="DK39" s="121"/>
      <c r="DL39" s="121"/>
      <c r="DM39" s="121"/>
      <c r="DN39" s="121"/>
      <c r="DO39" s="121"/>
      <c r="DP39" s="121"/>
      <c r="DQ39" s="121"/>
      <c r="DR39" s="121"/>
      <c r="DS39" s="121"/>
      <c r="DT39" s="121"/>
      <c r="DU39" s="121"/>
      <c r="DV39" s="121"/>
      <c r="DW39" s="121"/>
      <c r="DX39" s="121"/>
      <c r="DY39" s="121"/>
      <c r="DZ39" s="121"/>
      <c r="EA39" s="121"/>
      <c r="EB39" s="121"/>
      <c r="EC39" s="121"/>
      <c r="ED39" s="121"/>
      <c r="EE39" s="121"/>
      <c r="EF39" s="121"/>
      <c r="EG39" s="121"/>
      <c r="EH39" s="121"/>
      <c r="EI39" s="121"/>
      <c r="EJ39" s="121"/>
      <c r="EK39" s="121"/>
      <c r="EL39" s="121"/>
      <c r="EM39" s="121"/>
      <c r="EN39" s="121"/>
      <c r="EO39" s="121"/>
      <c r="EP39" s="121"/>
      <c r="EQ39" s="121"/>
      <c r="ER39" s="121"/>
      <c r="ES39" s="121"/>
      <c r="ET39" s="121"/>
      <c r="EU39" s="121"/>
      <c r="EV39" s="121"/>
      <c r="EW39" s="121"/>
      <c r="EX39" s="121"/>
      <c r="EY39" s="121"/>
      <c r="EZ39" s="121"/>
      <c r="FA39" s="121"/>
      <c r="FB39" s="121"/>
      <c r="FC39" s="121"/>
      <c r="FD39" s="121"/>
      <c r="FE39" s="121"/>
      <c r="FF39" s="121"/>
      <c r="FG39" s="121"/>
      <c r="FH39" s="121"/>
      <c r="FI39" s="121"/>
      <c r="FJ39" s="121"/>
      <c r="FK39" s="121"/>
      <c r="FL39" s="121"/>
      <c r="FM39" s="121"/>
      <c r="FN39" s="121"/>
      <c r="FO39" s="121"/>
      <c r="FP39" s="121"/>
      <c r="FQ39" s="121"/>
      <c r="FR39" s="121"/>
      <c r="FS39" s="121"/>
      <c r="FT39" s="121"/>
      <c r="FU39" s="121"/>
      <c r="FV39" s="121"/>
      <c r="FW39" s="121"/>
      <c r="FX39" s="121"/>
      <c r="FY39" s="121"/>
      <c r="FZ39" s="121"/>
      <c r="GA39" s="121"/>
      <c r="GB39" s="121"/>
      <c r="GC39" s="121"/>
      <c r="GD39" s="121"/>
      <c r="GE39" s="121"/>
      <c r="GF39" s="121"/>
      <c r="GG39" s="121"/>
      <c r="GH39" s="121"/>
      <c r="GI39" s="121"/>
      <c r="GJ39" s="121"/>
      <c r="GK39" s="121"/>
      <c r="GL39" s="121"/>
      <c r="GM39" s="121"/>
      <c r="GN39" s="121"/>
      <c r="GO39" s="121"/>
      <c r="GP39" s="121"/>
      <c r="GQ39" s="121"/>
      <c r="GR39" s="121"/>
      <c r="GS39" s="121"/>
      <c r="GT39" s="121"/>
      <c r="GU39" s="121"/>
      <c r="GV39" s="121"/>
      <c r="GW39" s="121"/>
      <c r="GX39" s="121"/>
      <c r="GY39" s="121"/>
      <c r="GZ39" s="121"/>
      <c r="HA39" s="121"/>
      <c r="HB39" s="121"/>
      <c r="HC39" s="121"/>
      <c r="HD39" s="121"/>
      <c r="HE39" s="121"/>
      <c r="HF39" s="121"/>
      <c r="HG39" s="121"/>
      <c r="HH39" s="121"/>
      <c r="HI39" s="121"/>
      <c r="HJ39" s="121"/>
      <c r="HK39" s="121"/>
      <c r="HL39" s="121"/>
      <c r="HM39" s="121"/>
      <c r="HN39" s="121"/>
      <c r="HO39" s="121"/>
      <c r="HP39" s="121"/>
      <c r="HQ39" s="121"/>
      <c r="HR39" s="121"/>
      <c r="HS39" s="121"/>
      <c r="HT39" s="121"/>
      <c r="HU39" s="121"/>
      <c r="HV39" s="121"/>
      <c r="HW39" s="121"/>
      <c r="HX39" s="121"/>
      <c r="HY39" s="121"/>
      <c r="HZ39" s="121"/>
      <c r="IA39" s="121"/>
      <c r="IB39" s="121"/>
      <c r="IC39" s="121"/>
      <c r="ID39" s="121"/>
      <c r="IE39" s="121"/>
      <c r="IF39" s="121"/>
      <c r="IG39" s="121"/>
      <c r="IH39" s="121"/>
      <c r="II39" s="121"/>
      <c r="IJ39" s="121"/>
      <c r="IK39" s="121"/>
      <c r="IL39" s="121"/>
      <c r="IM39" s="121"/>
      <c r="IN39" s="121"/>
      <c r="IO39" s="121"/>
      <c r="IP39" s="121"/>
      <c r="IQ39" s="121"/>
      <c r="IR39" s="121"/>
      <c r="IS39" s="121"/>
      <c r="IT39" s="121"/>
      <c r="IU39" s="121"/>
      <c r="IV39" s="121"/>
    </row>
    <row r="40" spans="1:256" ht="16.2">
      <c r="A40" s="135"/>
      <c r="B40" s="145">
        <v>30</v>
      </c>
      <c r="C40" s="146" t="s">
        <v>94</v>
      </c>
      <c r="D40" s="173"/>
      <c r="E40" s="174"/>
      <c r="F40" s="175">
        <f t="shared" si="0"/>
        <v>0</v>
      </c>
      <c r="G40" s="176">
        <f t="shared" si="1"/>
        <v>0</v>
      </c>
      <c r="H40" s="177"/>
      <c r="I40" s="178"/>
      <c r="J40" s="178"/>
      <c r="K40" s="178"/>
      <c r="L40" s="178"/>
      <c r="M40" s="178"/>
      <c r="N40" s="179"/>
      <c r="O40" s="413"/>
      <c r="P40" s="414"/>
      <c r="Q40" s="144"/>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1"/>
      <c r="DD40" s="121"/>
      <c r="DE40" s="121"/>
      <c r="DF40" s="121"/>
      <c r="DG40" s="121"/>
      <c r="DH40" s="121"/>
      <c r="DI40" s="121"/>
      <c r="DJ40" s="121"/>
      <c r="DK40" s="121"/>
      <c r="DL40" s="121"/>
      <c r="DM40" s="121"/>
      <c r="DN40" s="121"/>
      <c r="DO40" s="121"/>
      <c r="DP40" s="121"/>
      <c r="DQ40" s="121"/>
      <c r="DR40" s="121"/>
      <c r="DS40" s="121"/>
      <c r="DT40" s="121"/>
      <c r="DU40" s="121"/>
      <c r="DV40" s="121"/>
      <c r="DW40" s="121"/>
      <c r="DX40" s="121"/>
      <c r="DY40" s="121"/>
      <c r="DZ40" s="121"/>
      <c r="EA40" s="121"/>
      <c r="EB40" s="121"/>
      <c r="EC40" s="121"/>
      <c r="ED40" s="121"/>
      <c r="EE40" s="121"/>
      <c r="EF40" s="121"/>
      <c r="EG40" s="121"/>
      <c r="EH40" s="121"/>
      <c r="EI40" s="121"/>
      <c r="EJ40" s="121"/>
      <c r="EK40" s="121"/>
      <c r="EL40" s="121"/>
      <c r="EM40" s="121"/>
      <c r="EN40" s="121"/>
      <c r="EO40" s="121"/>
      <c r="EP40" s="121"/>
      <c r="EQ40" s="121"/>
      <c r="ER40" s="121"/>
      <c r="ES40" s="121"/>
      <c r="ET40" s="121"/>
      <c r="EU40" s="121"/>
      <c r="EV40" s="121"/>
      <c r="EW40" s="121"/>
      <c r="EX40" s="121"/>
      <c r="EY40" s="121"/>
      <c r="EZ40" s="121"/>
      <c r="FA40" s="121"/>
      <c r="FB40" s="121"/>
      <c r="FC40" s="121"/>
      <c r="FD40" s="121"/>
      <c r="FE40" s="121"/>
      <c r="FF40" s="121"/>
      <c r="FG40" s="121"/>
      <c r="FH40" s="121"/>
      <c r="FI40" s="121"/>
      <c r="FJ40" s="121"/>
      <c r="FK40" s="121"/>
      <c r="FL40" s="121"/>
      <c r="FM40" s="121"/>
      <c r="FN40" s="121"/>
      <c r="FO40" s="121"/>
      <c r="FP40" s="121"/>
      <c r="FQ40" s="121"/>
      <c r="FR40" s="121"/>
      <c r="FS40" s="121"/>
      <c r="FT40" s="121"/>
      <c r="FU40" s="121"/>
      <c r="FV40" s="121"/>
      <c r="FW40" s="121"/>
      <c r="FX40" s="121"/>
      <c r="FY40" s="121"/>
      <c r="FZ40" s="121"/>
      <c r="GA40" s="121"/>
      <c r="GB40" s="121"/>
      <c r="GC40" s="121"/>
      <c r="GD40" s="121"/>
      <c r="GE40" s="121"/>
      <c r="GF40" s="121"/>
      <c r="GG40" s="121"/>
      <c r="GH40" s="121"/>
      <c r="GI40" s="121"/>
      <c r="GJ40" s="121"/>
      <c r="GK40" s="121"/>
      <c r="GL40" s="121"/>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8"/>
      <c r="IP40" s="118"/>
      <c r="IQ40" s="118"/>
      <c r="IR40" s="118"/>
      <c r="IS40" s="118"/>
      <c r="IT40" s="118"/>
      <c r="IU40" s="118"/>
      <c r="IV40" s="118"/>
    </row>
    <row r="41" spans="1:256" ht="16.2">
      <c r="A41" s="135"/>
      <c r="B41" s="180">
        <v>31</v>
      </c>
      <c r="C41" s="181" t="s">
        <v>95</v>
      </c>
      <c r="D41" s="182"/>
      <c r="E41" s="183"/>
      <c r="F41" s="184">
        <f t="shared" si="0"/>
        <v>0</v>
      </c>
      <c r="G41" s="185">
        <f t="shared" si="1"/>
        <v>0</v>
      </c>
      <c r="H41" s="186"/>
      <c r="I41" s="187"/>
      <c r="J41" s="187"/>
      <c r="K41" s="187"/>
      <c r="L41" s="187"/>
      <c r="M41" s="187"/>
      <c r="N41" s="188"/>
      <c r="O41" s="415"/>
      <c r="P41" s="416"/>
      <c r="Q41" s="144"/>
      <c r="R41" s="118"/>
      <c r="S41" s="118"/>
      <c r="T41" s="118"/>
      <c r="U41" s="118"/>
      <c r="V41" s="118"/>
      <c r="W41" s="189"/>
      <c r="X41" s="189"/>
      <c r="Y41" s="189"/>
      <c r="Z41" s="133"/>
      <c r="AA41" s="118"/>
      <c r="AB41" s="78"/>
      <c r="AC41" s="190"/>
      <c r="AD41" s="190"/>
      <c r="AE41" s="118"/>
      <c r="AF41" s="189"/>
      <c r="AG41" s="189"/>
      <c r="AH41" s="189"/>
      <c r="AI41" s="189"/>
      <c r="AJ41" s="189"/>
      <c r="AK41" s="133"/>
      <c r="AL41" s="118"/>
      <c r="AM41" s="78"/>
      <c r="AN41" s="190"/>
      <c r="AO41" s="190"/>
      <c r="AP41" s="118"/>
      <c r="AQ41" s="189"/>
      <c r="AR41" s="189"/>
      <c r="AS41" s="189"/>
      <c r="AT41" s="189"/>
      <c r="AU41" s="189"/>
      <c r="AV41" s="133"/>
      <c r="AW41" s="118"/>
      <c r="AX41" s="78"/>
      <c r="AY41" s="190"/>
      <c r="AZ41" s="190"/>
      <c r="BA41" s="118"/>
      <c r="BB41" s="189"/>
      <c r="BC41" s="189"/>
      <c r="BD41" s="189"/>
      <c r="BE41" s="189"/>
      <c r="BF41" s="189"/>
      <c r="BG41" s="133"/>
      <c r="BH41" s="118"/>
      <c r="BI41" s="78"/>
      <c r="BJ41" s="190"/>
      <c r="BK41" s="190"/>
      <c r="BL41" s="118"/>
      <c r="BM41" s="189"/>
      <c r="BN41" s="189"/>
      <c r="BO41" s="189"/>
      <c r="BP41" s="189"/>
      <c r="BQ41" s="189"/>
      <c r="BR41" s="133"/>
      <c r="BS41" s="118"/>
      <c r="BT41" s="78"/>
      <c r="BU41" s="190"/>
      <c r="BV41" s="190"/>
      <c r="BW41" s="118"/>
      <c r="BX41" s="189"/>
      <c r="BY41" s="189"/>
      <c r="BZ41" s="189"/>
      <c r="CA41" s="189"/>
      <c r="CB41" s="189"/>
      <c r="CC41" s="133"/>
      <c r="CD41" s="118"/>
      <c r="CE41" s="78"/>
      <c r="CF41" s="190"/>
      <c r="CG41" s="190"/>
      <c r="CH41" s="118"/>
      <c r="CI41" s="189"/>
      <c r="CJ41" s="189"/>
      <c r="CK41" s="189"/>
      <c r="CL41" s="189"/>
      <c r="CM41" s="189"/>
      <c r="CN41" s="133"/>
      <c r="CO41" s="118"/>
      <c r="CP41" s="78"/>
      <c r="CQ41" s="190"/>
      <c r="CR41" s="190"/>
      <c r="CS41" s="118"/>
      <c r="CT41" s="189"/>
      <c r="CU41" s="189"/>
      <c r="CV41" s="189"/>
      <c r="CW41" s="189"/>
      <c r="CX41" s="189"/>
      <c r="CY41" s="133"/>
      <c r="CZ41" s="118"/>
      <c r="DA41" s="78"/>
      <c r="DB41" s="190"/>
      <c r="DC41" s="190"/>
      <c r="DD41" s="118"/>
      <c r="DE41" s="189"/>
      <c r="DF41" s="189"/>
      <c r="DG41" s="189"/>
      <c r="DH41" s="189"/>
      <c r="DI41" s="189"/>
      <c r="DJ41" s="133"/>
      <c r="DK41" s="118"/>
      <c r="DL41" s="78"/>
      <c r="DM41" s="190"/>
      <c r="DN41" s="190"/>
      <c r="DO41" s="118"/>
      <c r="DP41" s="189"/>
      <c r="DQ41" s="189"/>
      <c r="DR41" s="189"/>
      <c r="DS41" s="189"/>
      <c r="DT41" s="189"/>
      <c r="DU41" s="133"/>
      <c r="DV41" s="118"/>
      <c r="DW41" s="78"/>
      <c r="DX41" s="190"/>
      <c r="DY41" s="190"/>
      <c r="DZ41" s="118"/>
      <c r="EA41" s="189"/>
      <c r="EB41" s="189"/>
      <c r="EC41" s="189"/>
      <c r="ED41" s="189"/>
      <c r="EE41" s="189"/>
      <c r="EF41" s="133"/>
      <c r="EG41" s="118"/>
      <c r="EH41" s="78"/>
      <c r="EI41" s="190"/>
      <c r="EJ41" s="190"/>
      <c r="EK41" s="118"/>
      <c r="EL41" s="189"/>
      <c r="EM41" s="189"/>
      <c r="EN41" s="189"/>
      <c r="EO41" s="189"/>
      <c r="EP41" s="189"/>
      <c r="EQ41" s="133"/>
      <c r="ER41" s="118"/>
      <c r="ES41" s="78"/>
      <c r="ET41" s="190"/>
      <c r="EU41" s="190"/>
      <c r="EV41" s="118"/>
      <c r="EW41" s="189"/>
      <c r="EX41" s="189"/>
      <c r="EY41" s="189"/>
      <c r="EZ41" s="189"/>
      <c r="FA41" s="189"/>
      <c r="FB41" s="133"/>
      <c r="FC41" s="118"/>
      <c r="FD41" s="78"/>
      <c r="FE41" s="190"/>
      <c r="FF41" s="190"/>
      <c r="FG41" s="118"/>
      <c r="FH41" s="189"/>
      <c r="FI41" s="189"/>
      <c r="FJ41" s="189"/>
      <c r="FK41" s="189"/>
      <c r="FL41" s="189"/>
      <c r="FM41" s="133"/>
      <c r="FN41" s="118"/>
      <c r="FO41" s="78"/>
      <c r="FP41" s="190"/>
      <c r="FQ41" s="190"/>
      <c r="FR41" s="118"/>
      <c r="FS41" s="189"/>
      <c r="FT41" s="189"/>
      <c r="FU41" s="189"/>
      <c r="FV41" s="189"/>
      <c r="FW41" s="189"/>
      <c r="FX41" s="133"/>
      <c r="FY41" s="118"/>
      <c r="FZ41" s="78"/>
      <c r="GA41" s="190"/>
      <c r="GB41" s="190"/>
      <c r="GC41" s="118"/>
      <c r="GD41" s="189"/>
      <c r="GE41" s="189"/>
      <c r="GF41" s="189"/>
      <c r="GG41" s="189"/>
      <c r="GH41" s="189"/>
      <c r="GI41" s="133"/>
      <c r="GJ41" s="118"/>
      <c r="GK41" s="78"/>
      <c r="GL41" s="190"/>
      <c r="GM41" s="118"/>
      <c r="GN41" s="118"/>
      <c r="GO41" s="118"/>
      <c r="GP41" s="118"/>
      <c r="GQ41" s="118"/>
      <c r="GR41" s="118"/>
      <c r="GS41" s="118"/>
      <c r="GT41" s="118"/>
      <c r="GU41" s="118"/>
      <c r="GV41" s="118"/>
      <c r="GW41" s="118"/>
      <c r="GX41" s="118"/>
      <c r="GY41" s="118"/>
      <c r="GZ41" s="118"/>
      <c r="HA41" s="118"/>
      <c r="HB41" s="118"/>
      <c r="HC41" s="118"/>
      <c r="HD41" s="118"/>
      <c r="HE41" s="118"/>
      <c r="HF41" s="118"/>
      <c r="HG41" s="118"/>
      <c r="HH41" s="118"/>
      <c r="HI41" s="118"/>
      <c r="HJ41" s="118"/>
      <c r="HK41" s="118"/>
      <c r="HL41" s="118"/>
      <c r="HM41" s="118"/>
      <c r="HN41" s="118"/>
      <c r="HO41" s="118"/>
      <c r="HP41" s="118"/>
      <c r="HQ41" s="118"/>
      <c r="HR41" s="118"/>
      <c r="HS41" s="118"/>
      <c r="HT41" s="118"/>
      <c r="HU41" s="118"/>
      <c r="HV41" s="118"/>
      <c r="HW41" s="118"/>
      <c r="HX41" s="118"/>
      <c r="HY41" s="118"/>
      <c r="HZ41" s="118"/>
      <c r="IA41" s="118"/>
      <c r="IB41" s="118"/>
      <c r="IC41" s="118"/>
      <c r="ID41" s="118"/>
      <c r="IE41" s="118"/>
      <c r="IF41" s="118"/>
      <c r="IG41" s="118"/>
      <c r="IH41" s="118"/>
      <c r="II41" s="118"/>
      <c r="IJ41" s="118"/>
      <c r="IK41" s="118"/>
      <c r="IL41" s="118"/>
      <c r="IM41" s="118"/>
      <c r="IN41" s="118"/>
      <c r="IO41" s="118"/>
      <c r="IP41" s="118"/>
      <c r="IQ41" s="118"/>
      <c r="IR41" s="118"/>
      <c r="IS41" s="118"/>
      <c r="IT41" s="118"/>
      <c r="IU41" s="118"/>
      <c r="IV41" s="118"/>
    </row>
    <row r="42" spans="1:256" ht="16.2">
      <c r="A42" s="135"/>
      <c r="B42" s="417" t="s">
        <v>101</v>
      </c>
      <c r="C42" s="418"/>
      <c r="D42" s="418"/>
      <c r="E42" s="418"/>
      <c r="F42" s="418"/>
      <c r="G42" s="421">
        <f>SUM(G11:G41)</f>
        <v>4.270833333333333</v>
      </c>
      <c r="H42" s="191">
        <f t="shared" ref="H42:N42" si="2">SUM(H11:H41)</f>
        <v>1.2083333333333335</v>
      </c>
      <c r="I42" s="192">
        <f t="shared" si="2"/>
        <v>0.73958333333333326</v>
      </c>
      <c r="J42" s="192">
        <f t="shared" si="2"/>
        <v>0.73958333333333337</v>
      </c>
      <c r="K42" s="192">
        <f t="shared" si="2"/>
        <v>0.20833333333333334</v>
      </c>
      <c r="L42" s="192">
        <f t="shared" si="2"/>
        <v>0.47916666666666663</v>
      </c>
      <c r="M42" s="192">
        <f t="shared" si="2"/>
        <v>0.29166666666666669</v>
      </c>
      <c r="N42" s="193">
        <f t="shared" si="2"/>
        <v>0.60416666666666674</v>
      </c>
      <c r="O42" s="423" t="str">
        <f>IF(G42=H43,"","NG")</f>
        <v/>
      </c>
      <c r="P42" s="424"/>
      <c r="Q42" s="118"/>
      <c r="R42" s="118"/>
      <c r="S42" s="118"/>
      <c r="T42" s="118"/>
      <c r="U42" s="118"/>
      <c r="V42" s="118"/>
      <c r="W42" s="189"/>
      <c r="X42" s="189"/>
      <c r="Y42" s="189"/>
      <c r="Z42" s="133"/>
      <c r="AA42" s="118"/>
      <c r="AB42" s="78"/>
      <c r="AC42" s="190"/>
      <c r="AD42" s="190"/>
      <c r="AE42" s="118"/>
      <c r="AF42" s="189"/>
      <c r="AG42" s="189"/>
      <c r="AH42" s="189"/>
      <c r="AI42" s="189"/>
      <c r="AJ42" s="189"/>
      <c r="AK42" s="133"/>
      <c r="AL42" s="118"/>
      <c r="AM42" s="78"/>
      <c r="AN42" s="190"/>
      <c r="AO42" s="190"/>
      <c r="AP42" s="118"/>
      <c r="AQ42" s="189"/>
      <c r="AR42" s="189"/>
      <c r="AS42" s="189"/>
      <c r="AT42" s="189"/>
      <c r="AU42" s="189"/>
      <c r="AV42" s="133"/>
      <c r="AW42" s="118"/>
      <c r="AX42" s="78"/>
      <c r="AY42" s="190"/>
      <c r="AZ42" s="190"/>
      <c r="BA42" s="118"/>
      <c r="BB42" s="189"/>
      <c r="BC42" s="189"/>
      <c r="BD42" s="189"/>
      <c r="BE42" s="189"/>
      <c r="BF42" s="189"/>
      <c r="BG42" s="133"/>
      <c r="BH42" s="118"/>
      <c r="BI42" s="78"/>
      <c r="BJ42" s="190"/>
      <c r="BK42" s="190"/>
      <c r="BL42" s="118"/>
      <c r="BM42" s="189"/>
      <c r="BN42" s="189"/>
      <c r="BO42" s="189"/>
      <c r="BP42" s="189"/>
      <c r="BQ42" s="189"/>
      <c r="BR42" s="133"/>
      <c r="BS42" s="118"/>
      <c r="BT42" s="78"/>
      <c r="BU42" s="190"/>
      <c r="BV42" s="190"/>
      <c r="BW42" s="118"/>
      <c r="BX42" s="189"/>
      <c r="BY42" s="189"/>
      <c r="BZ42" s="189"/>
      <c r="CA42" s="189"/>
      <c r="CB42" s="189"/>
      <c r="CC42" s="133"/>
      <c r="CD42" s="118"/>
      <c r="CE42" s="78"/>
      <c r="CF42" s="190"/>
      <c r="CG42" s="190"/>
      <c r="CH42" s="118"/>
      <c r="CI42" s="189"/>
      <c r="CJ42" s="189"/>
      <c r="CK42" s="189"/>
      <c r="CL42" s="189"/>
      <c r="CM42" s="189"/>
      <c r="CN42" s="133"/>
      <c r="CO42" s="118"/>
      <c r="CP42" s="78"/>
      <c r="CQ42" s="190"/>
      <c r="CR42" s="190"/>
      <c r="CS42" s="118"/>
      <c r="CT42" s="189"/>
      <c r="CU42" s="189"/>
      <c r="CV42" s="189"/>
      <c r="CW42" s="189"/>
      <c r="CX42" s="189"/>
      <c r="CY42" s="133"/>
      <c r="CZ42" s="118"/>
      <c r="DA42" s="78"/>
      <c r="DB42" s="190"/>
      <c r="DC42" s="190"/>
      <c r="DD42" s="118"/>
      <c r="DE42" s="189"/>
      <c r="DF42" s="189"/>
      <c r="DG42" s="189"/>
      <c r="DH42" s="189"/>
      <c r="DI42" s="189"/>
      <c r="DJ42" s="133"/>
      <c r="DK42" s="118"/>
      <c r="DL42" s="78"/>
      <c r="DM42" s="190"/>
      <c r="DN42" s="190"/>
      <c r="DO42" s="118"/>
      <c r="DP42" s="189"/>
      <c r="DQ42" s="189"/>
      <c r="DR42" s="189"/>
      <c r="DS42" s="189"/>
      <c r="DT42" s="189"/>
      <c r="DU42" s="133"/>
      <c r="DV42" s="118"/>
      <c r="DW42" s="78"/>
      <c r="DX42" s="190"/>
      <c r="DY42" s="190"/>
      <c r="DZ42" s="118"/>
      <c r="EA42" s="189"/>
      <c r="EB42" s="189"/>
      <c r="EC42" s="189"/>
      <c r="ED42" s="189"/>
      <c r="EE42" s="189"/>
      <c r="EF42" s="133"/>
      <c r="EG42" s="118"/>
      <c r="EH42" s="78"/>
      <c r="EI42" s="190"/>
      <c r="EJ42" s="190"/>
      <c r="EK42" s="118"/>
      <c r="EL42" s="189"/>
      <c r="EM42" s="189"/>
      <c r="EN42" s="189"/>
      <c r="EO42" s="189"/>
      <c r="EP42" s="189"/>
      <c r="EQ42" s="133"/>
      <c r="ER42" s="118"/>
      <c r="ES42" s="78"/>
      <c r="ET42" s="190"/>
      <c r="EU42" s="190"/>
      <c r="EV42" s="118"/>
      <c r="EW42" s="189"/>
      <c r="EX42" s="189"/>
      <c r="EY42" s="189"/>
      <c r="EZ42" s="189"/>
      <c r="FA42" s="189"/>
      <c r="FB42" s="133"/>
      <c r="FC42" s="118"/>
      <c r="FD42" s="78"/>
      <c r="FE42" s="190"/>
      <c r="FF42" s="190"/>
      <c r="FG42" s="118"/>
      <c r="FH42" s="189"/>
      <c r="FI42" s="189"/>
      <c r="FJ42" s="189"/>
      <c r="FK42" s="189"/>
      <c r="FL42" s="189"/>
      <c r="FM42" s="133"/>
      <c r="FN42" s="118"/>
      <c r="FO42" s="78"/>
      <c r="FP42" s="190"/>
      <c r="FQ42" s="190"/>
      <c r="FR42" s="118"/>
      <c r="FS42" s="189"/>
      <c r="FT42" s="189"/>
      <c r="FU42" s="189"/>
      <c r="FV42" s="189"/>
      <c r="FW42" s="189"/>
      <c r="FX42" s="133"/>
      <c r="FY42" s="118"/>
      <c r="FZ42" s="78"/>
      <c r="GA42" s="190"/>
      <c r="GB42" s="190"/>
      <c r="GC42" s="118"/>
      <c r="GD42" s="189"/>
      <c r="GE42" s="189"/>
      <c r="GF42" s="189"/>
      <c r="GG42" s="189"/>
      <c r="GH42" s="189"/>
      <c r="GI42" s="133"/>
      <c r="GJ42" s="118"/>
      <c r="GK42" s="78"/>
      <c r="GL42" s="190"/>
      <c r="GM42" s="118"/>
      <c r="GN42" s="118"/>
      <c r="GO42" s="118"/>
      <c r="GP42" s="118"/>
      <c r="GQ42" s="118"/>
      <c r="GR42" s="118"/>
      <c r="GS42" s="118"/>
      <c r="GT42" s="118"/>
      <c r="GU42" s="118"/>
      <c r="GV42" s="118"/>
      <c r="GW42" s="118"/>
      <c r="GX42" s="118"/>
      <c r="GY42" s="118"/>
      <c r="GZ42" s="118"/>
      <c r="HA42" s="118"/>
      <c r="HB42" s="118"/>
      <c r="HC42" s="118"/>
      <c r="HD42" s="118"/>
      <c r="HE42" s="118"/>
      <c r="HF42" s="118"/>
      <c r="HG42" s="118"/>
      <c r="HH42" s="118"/>
      <c r="HI42" s="118"/>
      <c r="HJ42" s="118"/>
      <c r="HK42" s="118"/>
      <c r="HL42" s="118"/>
      <c r="HM42" s="118"/>
      <c r="HN42" s="118"/>
      <c r="HO42" s="118"/>
      <c r="HP42" s="118"/>
      <c r="HQ42" s="118"/>
      <c r="HR42" s="118"/>
      <c r="HS42" s="118"/>
      <c r="HT42" s="118"/>
      <c r="HU42" s="118"/>
      <c r="HV42" s="118"/>
      <c r="HW42" s="118"/>
      <c r="HX42" s="118"/>
      <c r="HY42" s="118"/>
      <c r="HZ42" s="118"/>
      <c r="IA42" s="118"/>
      <c r="IB42" s="118"/>
      <c r="IC42" s="118"/>
      <c r="ID42" s="118"/>
      <c r="IE42" s="118"/>
      <c r="IF42" s="118"/>
      <c r="IG42" s="118"/>
      <c r="IH42" s="118"/>
      <c r="II42" s="118"/>
      <c r="IJ42" s="118"/>
      <c r="IK42" s="118"/>
      <c r="IL42" s="118"/>
      <c r="IM42" s="118"/>
      <c r="IN42" s="118"/>
      <c r="IO42" s="118"/>
      <c r="IP42" s="118"/>
      <c r="IQ42" s="118"/>
      <c r="IR42" s="118"/>
      <c r="IS42" s="118"/>
      <c r="IT42" s="118"/>
      <c r="IU42" s="118"/>
      <c r="IV42" s="118"/>
    </row>
    <row r="43" spans="1:256" ht="16.2">
      <c r="A43" s="135"/>
      <c r="B43" s="419"/>
      <c r="C43" s="420"/>
      <c r="D43" s="420"/>
      <c r="E43" s="420"/>
      <c r="F43" s="420"/>
      <c r="G43" s="422"/>
      <c r="H43" s="427">
        <f>SUM(H42:N42)</f>
        <v>4.270833333333333</v>
      </c>
      <c r="I43" s="428"/>
      <c r="J43" s="428"/>
      <c r="K43" s="428"/>
      <c r="L43" s="428"/>
      <c r="M43" s="428"/>
      <c r="N43" s="428"/>
      <c r="O43" s="425"/>
      <c r="P43" s="426"/>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1"/>
      <c r="DV43" s="121"/>
      <c r="DW43" s="121"/>
      <c r="DX43" s="121"/>
      <c r="DY43" s="121"/>
      <c r="DZ43" s="121"/>
      <c r="EA43" s="121"/>
      <c r="EB43" s="121"/>
      <c r="EC43" s="121"/>
      <c r="ED43" s="121"/>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1"/>
      <c r="IP43" s="121"/>
      <c r="IQ43" s="121"/>
      <c r="IR43" s="121"/>
      <c r="IS43" s="121"/>
      <c r="IT43" s="121"/>
      <c r="IU43" s="121"/>
      <c r="IV43" s="121"/>
    </row>
    <row r="44" spans="1:256" ht="16.2">
      <c r="A44" s="121"/>
      <c r="B44" s="121"/>
      <c r="C44" s="194"/>
      <c r="D44" s="195"/>
      <c r="E44" s="195"/>
      <c r="F44" s="196"/>
      <c r="G44" s="195"/>
      <c r="H44" s="121"/>
      <c r="I44" s="197"/>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1"/>
      <c r="DV44" s="121"/>
      <c r="DW44" s="121"/>
      <c r="DX44" s="121"/>
      <c r="DY44" s="121"/>
      <c r="DZ44" s="121"/>
      <c r="EA44" s="121"/>
      <c r="EB44" s="121"/>
      <c r="EC44" s="121"/>
      <c r="ED44" s="121"/>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1"/>
      <c r="IP44" s="121"/>
      <c r="IQ44" s="121"/>
      <c r="IR44" s="121"/>
      <c r="IS44" s="121"/>
      <c r="IT44" s="121"/>
      <c r="IU44" s="121"/>
      <c r="IV44" s="121"/>
    </row>
    <row r="45" spans="1:256" s="121" customFormat="1" ht="16.2">
      <c r="B45" s="121" t="s">
        <v>76</v>
      </c>
      <c r="C45" s="194"/>
      <c r="D45" s="195"/>
      <c r="E45" s="195"/>
      <c r="F45" s="196"/>
      <c r="G45" s="195"/>
      <c r="I45" s="197"/>
    </row>
    <row r="46" spans="1:256" s="121" customFormat="1" ht="16.2">
      <c r="B46" s="121" t="s">
        <v>102</v>
      </c>
      <c r="C46" s="194"/>
      <c r="D46" s="195"/>
      <c r="E46" s="195"/>
      <c r="F46" s="196"/>
      <c r="G46" s="195"/>
      <c r="I46" s="197"/>
    </row>
    <row r="47" spans="1:256" s="121" customFormat="1" ht="16.2">
      <c r="B47" s="121" t="s">
        <v>103</v>
      </c>
      <c r="C47" s="194"/>
      <c r="D47" s="195"/>
      <c r="E47" s="195"/>
      <c r="F47" s="196"/>
      <c r="G47" s="195"/>
      <c r="I47" s="197"/>
    </row>
    <row r="48" spans="1:256" s="121" customFormat="1" ht="16.2">
      <c r="C48" s="194"/>
      <c r="D48" s="195"/>
      <c r="E48" s="195"/>
      <c r="F48" s="196"/>
      <c r="G48" s="195"/>
      <c r="I48" s="197"/>
    </row>
    <row r="49" spans="1:256" ht="16.2">
      <c r="A49" s="121"/>
      <c r="B49" s="121"/>
      <c r="C49" s="194"/>
      <c r="D49" s="195"/>
      <c r="E49" s="195"/>
      <c r="F49" s="196"/>
      <c r="G49" s="195"/>
      <c r="H49" s="121"/>
      <c r="I49" s="197"/>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1"/>
      <c r="DV49" s="121"/>
      <c r="DW49" s="121"/>
      <c r="DX49" s="121"/>
      <c r="DY49" s="121"/>
      <c r="DZ49" s="121"/>
      <c r="EA49" s="121"/>
      <c r="EB49" s="121"/>
      <c r="EC49" s="121"/>
      <c r="ED49" s="121"/>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1"/>
      <c r="IP49" s="121"/>
      <c r="IQ49" s="121"/>
      <c r="IR49" s="121"/>
      <c r="IS49" s="121"/>
      <c r="IT49" s="121"/>
      <c r="IU49" s="121"/>
      <c r="IV49" s="121"/>
    </row>
    <row r="50" spans="1:256" ht="16.2">
      <c r="A50" s="121"/>
      <c r="B50" s="121"/>
      <c r="C50" s="194"/>
      <c r="D50" s="195"/>
      <c r="E50" s="195"/>
      <c r="F50" s="196"/>
      <c r="G50" s="195"/>
      <c r="H50" s="121"/>
      <c r="I50" s="197"/>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1"/>
      <c r="DV50" s="121"/>
      <c r="DW50" s="121"/>
      <c r="DX50" s="121"/>
      <c r="DY50" s="121"/>
      <c r="DZ50" s="121"/>
      <c r="EA50" s="121"/>
      <c r="EB50" s="121"/>
      <c r="EC50" s="121"/>
      <c r="ED50" s="121"/>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1"/>
      <c r="IP50" s="121"/>
      <c r="IQ50" s="121"/>
      <c r="IR50" s="121"/>
      <c r="IS50" s="121"/>
      <c r="IT50" s="121"/>
      <c r="IU50" s="121"/>
      <c r="IV50" s="121"/>
    </row>
    <row r="51" spans="1:256" ht="16.2">
      <c r="A51" s="121"/>
      <c r="B51" s="121"/>
      <c r="C51" s="194"/>
      <c r="D51" s="195"/>
      <c r="E51" s="195"/>
      <c r="F51" s="196"/>
      <c r="G51" s="195"/>
      <c r="H51" s="121"/>
      <c r="I51" s="197"/>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1"/>
      <c r="DV51" s="121"/>
      <c r="DW51" s="121"/>
      <c r="DX51" s="121"/>
      <c r="DY51" s="121"/>
      <c r="DZ51" s="121"/>
      <c r="EA51" s="121"/>
      <c r="EB51" s="121"/>
      <c r="EC51" s="121"/>
      <c r="ED51" s="121"/>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1"/>
      <c r="IP51" s="121"/>
      <c r="IQ51" s="121"/>
      <c r="IR51" s="121"/>
      <c r="IS51" s="121"/>
      <c r="IT51" s="121"/>
      <c r="IU51" s="121"/>
      <c r="IV51" s="121"/>
    </row>
    <row r="52" spans="1:256" ht="16.2">
      <c r="A52" s="121"/>
      <c r="B52" s="121"/>
      <c r="C52" s="194"/>
      <c r="D52" s="195"/>
      <c r="E52" s="195"/>
      <c r="F52" s="196"/>
      <c r="G52" s="195"/>
      <c r="H52" s="121"/>
      <c r="I52" s="197"/>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c r="BT52" s="121"/>
      <c r="BU52" s="121"/>
      <c r="BV52" s="121"/>
      <c r="BW52" s="121"/>
      <c r="BX52" s="121"/>
      <c r="BY52" s="121"/>
      <c r="BZ52" s="121"/>
      <c r="CA52" s="121"/>
      <c r="CB52" s="121"/>
      <c r="CC52" s="121"/>
      <c r="CD52" s="121"/>
      <c r="CE52" s="121"/>
      <c r="CF52" s="121"/>
      <c r="CG52" s="121"/>
      <c r="CH52" s="121"/>
      <c r="CI52" s="121"/>
      <c r="CJ52" s="121"/>
      <c r="CK52" s="121"/>
      <c r="CL52" s="121"/>
      <c r="CM52" s="121"/>
      <c r="CN52" s="121"/>
      <c r="CO52" s="121"/>
      <c r="CP52" s="121"/>
      <c r="CQ52" s="121"/>
      <c r="CR52" s="121"/>
      <c r="CS52" s="121"/>
      <c r="CT52" s="121"/>
      <c r="CU52" s="121"/>
      <c r="CV52" s="121"/>
      <c r="CW52" s="121"/>
      <c r="CX52" s="121"/>
      <c r="CY52" s="121"/>
      <c r="CZ52" s="121"/>
      <c r="DA52" s="121"/>
      <c r="DB52" s="121"/>
      <c r="DC52" s="121"/>
      <c r="DD52" s="121"/>
      <c r="DE52" s="121"/>
      <c r="DF52" s="121"/>
      <c r="DG52" s="121"/>
      <c r="DH52" s="121"/>
      <c r="DI52" s="121"/>
      <c r="DJ52" s="121"/>
      <c r="DK52" s="121"/>
      <c r="DL52" s="121"/>
      <c r="DM52" s="121"/>
      <c r="DN52" s="121"/>
      <c r="DO52" s="121"/>
      <c r="DP52" s="121"/>
      <c r="DQ52" s="121"/>
      <c r="DR52" s="121"/>
      <c r="DS52" s="121"/>
      <c r="DT52" s="121"/>
      <c r="DU52" s="121"/>
      <c r="DV52" s="121"/>
      <c r="DW52" s="121"/>
      <c r="DX52" s="121"/>
      <c r="DY52" s="121"/>
      <c r="DZ52" s="121"/>
      <c r="EA52" s="121"/>
      <c r="EB52" s="121"/>
      <c r="EC52" s="121"/>
      <c r="ED52" s="121"/>
      <c r="EE52" s="121"/>
      <c r="EF52" s="121"/>
      <c r="EG52" s="121"/>
      <c r="EH52" s="121"/>
      <c r="EI52" s="121"/>
      <c r="EJ52" s="121"/>
      <c r="EK52" s="121"/>
      <c r="EL52" s="121"/>
      <c r="EM52" s="121"/>
      <c r="EN52" s="121"/>
      <c r="EO52" s="121"/>
      <c r="EP52" s="121"/>
      <c r="EQ52" s="121"/>
      <c r="ER52" s="121"/>
      <c r="ES52" s="121"/>
      <c r="ET52" s="121"/>
      <c r="EU52" s="121"/>
      <c r="EV52" s="121"/>
      <c r="EW52" s="121"/>
      <c r="EX52" s="121"/>
      <c r="EY52" s="121"/>
      <c r="EZ52" s="121"/>
      <c r="FA52" s="121"/>
      <c r="FB52" s="121"/>
      <c r="FC52" s="121"/>
      <c r="FD52" s="121"/>
      <c r="FE52" s="121"/>
      <c r="FF52" s="121"/>
      <c r="FG52" s="121"/>
      <c r="FH52" s="121"/>
      <c r="FI52" s="121"/>
      <c r="FJ52" s="121"/>
      <c r="FK52" s="121"/>
      <c r="FL52" s="121"/>
      <c r="FM52" s="121"/>
      <c r="FN52" s="121"/>
      <c r="FO52" s="121"/>
      <c r="FP52" s="121"/>
      <c r="FQ52" s="121"/>
      <c r="FR52" s="121"/>
      <c r="FS52" s="121"/>
      <c r="FT52" s="121"/>
      <c r="FU52" s="121"/>
      <c r="FV52" s="121"/>
      <c r="FW52" s="121"/>
      <c r="FX52" s="121"/>
      <c r="FY52" s="121"/>
      <c r="FZ52" s="121"/>
      <c r="GA52" s="121"/>
      <c r="GB52" s="121"/>
      <c r="GC52" s="121"/>
      <c r="GD52" s="121"/>
      <c r="GE52" s="121"/>
      <c r="GF52" s="121"/>
      <c r="GG52" s="121"/>
      <c r="GH52" s="121"/>
      <c r="GI52" s="121"/>
      <c r="GJ52" s="121"/>
      <c r="GK52" s="121"/>
      <c r="GL52" s="121"/>
      <c r="GM52" s="121"/>
      <c r="GN52" s="121"/>
      <c r="GO52" s="121"/>
      <c r="GP52" s="121"/>
      <c r="GQ52" s="121"/>
      <c r="GR52" s="121"/>
      <c r="GS52" s="121"/>
      <c r="GT52" s="121"/>
      <c r="GU52" s="121"/>
      <c r="GV52" s="121"/>
      <c r="GW52" s="121"/>
      <c r="GX52" s="121"/>
      <c r="GY52" s="121"/>
      <c r="GZ52" s="121"/>
      <c r="HA52" s="121"/>
      <c r="HB52" s="121"/>
      <c r="HC52" s="121"/>
      <c r="HD52" s="121"/>
      <c r="HE52" s="121"/>
      <c r="HF52" s="121"/>
      <c r="HG52" s="121"/>
      <c r="HH52" s="121"/>
      <c r="HI52" s="121"/>
      <c r="HJ52" s="121"/>
      <c r="HK52" s="121"/>
      <c r="HL52" s="121"/>
      <c r="HM52" s="121"/>
      <c r="HN52" s="121"/>
      <c r="HO52" s="121"/>
      <c r="HP52" s="121"/>
      <c r="HQ52" s="121"/>
      <c r="HR52" s="121"/>
      <c r="HS52" s="121"/>
      <c r="HT52" s="121"/>
      <c r="HU52" s="121"/>
      <c r="HV52" s="121"/>
      <c r="HW52" s="121"/>
      <c r="HX52" s="121"/>
      <c r="HY52" s="121"/>
      <c r="HZ52" s="121"/>
      <c r="IA52" s="121"/>
      <c r="IB52" s="121"/>
      <c r="IC52" s="121"/>
      <c r="ID52" s="121"/>
      <c r="IE52" s="121"/>
      <c r="IF52" s="121"/>
      <c r="IG52" s="121"/>
      <c r="IH52" s="121"/>
      <c r="II52" s="121"/>
      <c r="IJ52" s="121"/>
      <c r="IK52" s="121"/>
      <c r="IL52" s="121"/>
      <c r="IM52" s="121"/>
      <c r="IN52" s="121"/>
      <c r="IO52" s="121"/>
      <c r="IP52" s="121"/>
      <c r="IQ52" s="121"/>
      <c r="IR52" s="121"/>
      <c r="IS52" s="121"/>
      <c r="IT52" s="121"/>
      <c r="IU52" s="121"/>
      <c r="IV52" s="121"/>
    </row>
    <row r="53" spans="1:256" ht="16.2">
      <c r="A53" s="121"/>
      <c r="B53" s="121"/>
      <c r="C53" s="194"/>
      <c r="D53" s="195"/>
      <c r="E53" s="195"/>
      <c r="F53" s="196"/>
      <c r="G53" s="195"/>
      <c r="H53" s="121"/>
      <c r="I53" s="197"/>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21"/>
      <c r="BR53" s="121"/>
      <c r="BS53" s="121"/>
      <c r="BT53" s="121"/>
      <c r="BU53" s="121"/>
      <c r="BV53" s="121"/>
      <c r="BW53" s="121"/>
      <c r="BX53" s="121"/>
      <c r="BY53" s="121"/>
      <c r="BZ53" s="121"/>
      <c r="CA53" s="121"/>
      <c r="CB53" s="121"/>
      <c r="CC53" s="121"/>
      <c r="CD53" s="121"/>
      <c r="CE53" s="121"/>
      <c r="CF53" s="121"/>
      <c r="CG53" s="121"/>
      <c r="CH53" s="121"/>
      <c r="CI53" s="121"/>
      <c r="CJ53" s="121"/>
      <c r="CK53" s="121"/>
      <c r="CL53" s="121"/>
      <c r="CM53" s="121"/>
      <c r="CN53" s="121"/>
      <c r="CO53" s="121"/>
      <c r="CP53" s="121"/>
      <c r="CQ53" s="121"/>
      <c r="CR53" s="121"/>
      <c r="CS53" s="121"/>
      <c r="CT53" s="121"/>
      <c r="CU53" s="121"/>
      <c r="CV53" s="121"/>
      <c r="CW53" s="121"/>
      <c r="CX53" s="121"/>
      <c r="CY53" s="121"/>
      <c r="CZ53" s="121"/>
      <c r="DA53" s="121"/>
      <c r="DB53" s="121"/>
      <c r="DC53" s="121"/>
      <c r="DD53" s="121"/>
      <c r="DE53" s="121"/>
      <c r="DF53" s="121"/>
      <c r="DG53" s="121"/>
      <c r="DH53" s="121"/>
      <c r="DI53" s="121"/>
      <c r="DJ53" s="121"/>
      <c r="DK53" s="121"/>
      <c r="DL53" s="121"/>
      <c r="DM53" s="121"/>
      <c r="DN53" s="121"/>
      <c r="DO53" s="121"/>
      <c r="DP53" s="121"/>
      <c r="DQ53" s="121"/>
      <c r="DR53" s="121"/>
      <c r="DS53" s="121"/>
      <c r="DT53" s="121"/>
      <c r="DU53" s="121"/>
      <c r="DV53" s="121"/>
      <c r="DW53" s="121"/>
      <c r="DX53" s="121"/>
      <c r="DY53" s="121"/>
      <c r="DZ53" s="121"/>
      <c r="EA53" s="121"/>
      <c r="EB53" s="121"/>
      <c r="EC53" s="121"/>
      <c r="ED53" s="121"/>
      <c r="EE53" s="121"/>
      <c r="EF53" s="121"/>
      <c r="EG53" s="121"/>
      <c r="EH53" s="121"/>
      <c r="EI53" s="121"/>
      <c r="EJ53" s="121"/>
      <c r="EK53" s="121"/>
      <c r="EL53" s="121"/>
      <c r="EM53" s="121"/>
      <c r="EN53" s="121"/>
      <c r="EO53" s="121"/>
      <c r="EP53" s="121"/>
      <c r="EQ53" s="121"/>
      <c r="ER53" s="121"/>
      <c r="ES53" s="121"/>
      <c r="ET53" s="121"/>
      <c r="EU53" s="121"/>
      <c r="EV53" s="121"/>
      <c r="EW53" s="121"/>
      <c r="EX53" s="121"/>
      <c r="EY53" s="121"/>
      <c r="EZ53" s="121"/>
      <c r="FA53" s="121"/>
      <c r="FB53" s="121"/>
      <c r="FC53" s="121"/>
      <c r="FD53" s="121"/>
      <c r="FE53" s="121"/>
      <c r="FF53" s="121"/>
      <c r="FG53" s="121"/>
      <c r="FH53" s="121"/>
      <c r="FI53" s="121"/>
      <c r="FJ53" s="121"/>
      <c r="FK53" s="121"/>
      <c r="FL53" s="121"/>
      <c r="FM53" s="121"/>
      <c r="FN53" s="121"/>
      <c r="FO53" s="121"/>
      <c r="FP53" s="121"/>
      <c r="FQ53" s="121"/>
      <c r="FR53" s="121"/>
      <c r="FS53" s="121"/>
      <c r="FT53" s="121"/>
      <c r="FU53" s="121"/>
      <c r="FV53" s="121"/>
      <c r="FW53" s="121"/>
      <c r="FX53" s="121"/>
      <c r="FY53" s="121"/>
      <c r="FZ53" s="121"/>
      <c r="GA53" s="121"/>
      <c r="GB53" s="121"/>
      <c r="GC53" s="121"/>
      <c r="GD53" s="121"/>
      <c r="GE53" s="121"/>
      <c r="GF53" s="121"/>
      <c r="GG53" s="121"/>
      <c r="GH53" s="121"/>
      <c r="GI53" s="121"/>
      <c r="GJ53" s="121"/>
      <c r="GK53" s="121"/>
      <c r="GL53" s="121"/>
      <c r="GM53" s="121"/>
      <c r="GN53" s="121"/>
      <c r="GO53" s="121"/>
      <c r="GP53" s="121"/>
      <c r="GQ53" s="121"/>
      <c r="GR53" s="121"/>
      <c r="GS53" s="121"/>
      <c r="GT53" s="121"/>
      <c r="GU53" s="121"/>
      <c r="GV53" s="121"/>
      <c r="GW53" s="121"/>
      <c r="GX53" s="121"/>
      <c r="GY53" s="121"/>
      <c r="GZ53" s="121"/>
      <c r="HA53" s="121"/>
      <c r="HB53" s="121"/>
      <c r="HC53" s="121"/>
      <c r="HD53" s="121"/>
      <c r="HE53" s="121"/>
      <c r="HF53" s="121"/>
      <c r="HG53" s="121"/>
      <c r="HH53" s="121"/>
      <c r="HI53" s="121"/>
      <c r="HJ53" s="121"/>
      <c r="HK53" s="121"/>
      <c r="HL53" s="121"/>
      <c r="HM53" s="121"/>
      <c r="HN53" s="121"/>
      <c r="HO53" s="121"/>
      <c r="HP53" s="121"/>
      <c r="HQ53" s="121"/>
      <c r="HR53" s="121"/>
      <c r="HS53" s="121"/>
      <c r="HT53" s="121"/>
      <c r="HU53" s="121"/>
      <c r="HV53" s="121"/>
      <c r="HW53" s="121"/>
      <c r="HX53" s="121"/>
      <c r="HY53" s="121"/>
      <c r="HZ53" s="121"/>
      <c r="IA53" s="121"/>
      <c r="IB53" s="121"/>
      <c r="IC53" s="121"/>
      <c r="ID53" s="121"/>
      <c r="IE53" s="121"/>
      <c r="IF53" s="121"/>
      <c r="IG53" s="121"/>
      <c r="IH53" s="121"/>
      <c r="II53" s="121"/>
      <c r="IJ53" s="121"/>
      <c r="IK53" s="121"/>
      <c r="IL53" s="121"/>
      <c r="IM53" s="121"/>
      <c r="IN53" s="121"/>
      <c r="IO53" s="121"/>
      <c r="IP53" s="121"/>
      <c r="IQ53" s="121"/>
      <c r="IR53" s="121"/>
      <c r="IS53" s="121"/>
      <c r="IT53" s="121"/>
      <c r="IU53" s="121"/>
      <c r="IV53" s="121"/>
    </row>
    <row r="54" spans="1:256" ht="16.2">
      <c r="A54" s="121"/>
      <c r="B54" s="121"/>
      <c r="C54" s="194"/>
      <c r="D54" s="195"/>
      <c r="E54" s="195"/>
      <c r="F54" s="196"/>
      <c r="G54" s="195"/>
      <c r="H54" s="121"/>
      <c r="I54" s="197"/>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1"/>
      <c r="BR54" s="121"/>
      <c r="BS54" s="121"/>
      <c r="BT54" s="121"/>
      <c r="BU54" s="121"/>
      <c r="BV54" s="121"/>
      <c r="BW54" s="121"/>
      <c r="BX54" s="121"/>
      <c r="BY54" s="121"/>
      <c r="BZ54" s="121"/>
      <c r="CA54" s="121"/>
      <c r="CB54" s="121"/>
      <c r="CC54" s="121"/>
      <c r="CD54" s="121"/>
      <c r="CE54" s="121"/>
      <c r="CF54" s="121"/>
      <c r="CG54" s="121"/>
      <c r="CH54" s="121"/>
      <c r="CI54" s="121"/>
      <c r="CJ54" s="121"/>
      <c r="CK54" s="121"/>
      <c r="CL54" s="121"/>
      <c r="CM54" s="121"/>
      <c r="CN54" s="121"/>
      <c r="CO54" s="121"/>
      <c r="CP54" s="121"/>
      <c r="CQ54" s="121"/>
      <c r="CR54" s="121"/>
      <c r="CS54" s="121"/>
      <c r="CT54" s="121"/>
      <c r="CU54" s="121"/>
      <c r="CV54" s="121"/>
      <c r="CW54" s="121"/>
      <c r="CX54" s="121"/>
      <c r="CY54" s="121"/>
      <c r="CZ54" s="121"/>
      <c r="DA54" s="121"/>
      <c r="DB54" s="121"/>
      <c r="DC54" s="121"/>
      <c r="DD54" s="121"/>
      <c r="DE54" s="121"/>
      <c r="DF54" s="121"/>
      <c r="DG54" s="121"/>
      <c r="DH54" s="121"/>
      <c r="DI54" s="121"/>
      <c r="DJ54" s="121"/>
      <c r="DK54" s="121"/>
      <c r="DL54" s="121"/>
      <c r="DM54" s="121"/>
      <c r="DN54" s="121"/>
      <c r="DO54" s="121"/>
      <c r="DP54" s="121"/>
      <c r="DQ54" s="121"/>
      <c r="DR54" s="121"/>
      <c r="DS54" s="121"/>
      <c r="DT54" s="121"/>
      <c r="DU54" s="121"/>
      <c r="DV54" s="121"/>
      <c r="DW54" s="121"/>
      <c r="DX54" s="121"/>
      <c r="DY54" s="121"/>
      <c r="DZ54" s="121"/>
      <c r="EA54" s="121"/>
      <c r="EB54" s="121"/>
      <c r="EC54" s="121"/>
      <c r="ED54" s="121"/>
      <c r="EE54" s="121"/>
      <c r="EF54" s="121"/>
      <c r="EG54" s="121"/>
      <c r="EH54" s="121"/>
      <c r="EI54" s="121"/>
      <c r="EJ54" s="121"/>
      <c r="EK54" s="121"/>
      <c r="EL54" s="121"/>
      <c r="EM54" s="121"/>
      <c r="EN54" s="121"/>
      <c r="EO54" s="121"/>
      <c r="EP54" s="121"/>
      <c r="EQ54" s="121"/>
      <c r="ER54" s="121"/>
      <c r="ES54" s="121"/>
      <c r="ET54" s="121"/>
      <c r="EU54" s="121"/>
      <c r="EV54" s="121"/>
      <c r="EW54" s="121"/>
      <c r="EX54" s="121"/>
      <c r="EY54" s="121"/>
      <c r="EZ54" s="121"/>
      <c r="FA54" s="121"/>
      <c r="FB54" s="121"/>
      <c r="FC54" s="121"/>
      <c r="FD54" s="121"/>
      <c r="FE54" s="121"/>
      <c r="FF54" s="121"/>
      <c r="FG54" s="121"/>
      <c r="FH54" s="121"/>
      <c r="FI54" s="121"/>
      <c r="FJ54" s="121"/>
      <c r="FK54" s="121"/>
      <c r="FL54" s="121"/>
      <c r="FM54" s="121"/>
      <c r="FN54" s="121"/>
      <c r="FO54" s="121"/>
      <c r="FP54" s="121"/>
      <c r="FQ54" s="121"/>
      <c r="FR54" s="121"/>
      <c r="FS54" s="121"/>
      <c r="FT54" s="121"/>
      <c r="FU54" s="121"/>
      <c r="FV54" s="121"/>
      <c r="FW54" s="121"/>
      <c r="FX54" s="121"/>
      <c r="FY54" s="121"/>
      <c r="FZ54" s="121"/>
      <c r="GA54" s="121"/>
      <c r="GB54" s="121"/>
      <c r="GC54" s="121"/>
      <c r="GD54" s="121"/>
      <c r="GE54" s="121"/>
      <c r="GF54" s="121"/>
      <c r="GG54" s="121"/>
      <c r="GH54" s="121"/>
      <c r="GI54" s="121"/>
      <c r="GJ54" s="121"/>
      <c r="GK54" s="121"/>
      <c r="GL54" s="121"/>
      <c r="GM54" s="121"/>
      <c r="GN54" s="121"/>
      <c r="GO54" s="121"/>
      <c r="GP54" s="121"/>
      <c r="GQ54" s="121"/>
      <c r="GR54" s="121"/>
      <c r="GS54" s="121"/>
      <c r="GT54" s="121"/>
      <c r="GU54" s="121"/>
      <c r="GV54" s="121"/>
      <c r="GW54" s="121"/>
      <c r="GX54" s="121"/>
      <c r="GY54" s="121"/>
      <c r="GZ54" s="121"/>
      <c r="HA54" s="121"/>
      <c r="HB54" s="121"/>
      <c r="HC54" s="121"/>
      <c r="HD54" s="121"/>
      <c r="HE54" s="121"/>
      <c r="HF54" s="121"/>
      <c r="HG54" s="121"/>
      <c r="HH54" s="121"/>
      <c r="HI54" s="121"/>
      <c r="HJ54" s="121"/>
      <c r="HK54" s="121"/>
      <c r="HL54" s="121"/>
      <c r="HM54" s="121"/>
      <c r="HN54" s="121"/>
      <c r="HO54" s="121"/>
      <c r="HP54" s="121"/>
      <c r="HQ54" s="121"/>
      <c r="HR54" s="121"/>
      <c r="HS54" s="121"/>
      <c r="HT54" s="121"/>
      <c r="HU54" s="121"/>
      <c r="HV54" s="121"/>
      <c r="HW54" s="121"/>
      <c r="HX54" s="121"/>
      <c r="HY54" s="121"/>
      <c r="HZ54" s="121"/>
      <c r="IA54" s="121"/>
      <c r="IB54" s="121"/>
      <c r="IC54" s="121"/>
      <c r="ID54" s="121"/>
      <c r="IE54" s="121"/>
      <c r="IF54" s="121"/>
      <c r="IG54" s="121"/>
      <c r="IH54" s="121"/>
      <c r="II54" s="121"/>
      <c r="IJ54" s="121"/>
      <c r="IK54" s="121"/>
      <c r="IL54" s="121"/>
      <c r="IM54" s="121"/>
      <c r="IN54" s="121"/>
      <c r="IO54" s="121"/>
      <c r="IP54" s="121"/>
      <c r="IQ54" s="121"/>
      <c r="IR54" s="121"/>
      <c r="IS54" s="121"/>
      <c r="IT54" s="121"/>
      <c r="IU54" s="121"/>
      <c r="IV54" s="121"/>
    </row>
    <row r="55" spans="1:256" ht="16.2">
      <c r="A55" s="121"/>
      <c r="B55" s="121"/>
      <c r="C55" s="194"/>
      <c r="D55" s="195"/>
      <c r="E55" s="195"/>
      <c r="F55" s="196"/>
      <c r="G55" s="195"/>
      <c r="H55" s="121"/>
      <c r="I55" s="197"/>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121"/>
      <c r="DQ55" s="121"/>
      <c r="DR55" s="121"/>
      <c r="DS55" s="121"/>
      <c r="DT55" s="121"/>
      <c r="DU55" s="121"/>
      <c r="DV55" s="121"/>
      <c r="DW55" s="121"/>
      <c r="DX55" s="121"/>
      <c r="DY55" s="121"/>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121"/>
      <c r="IH55" s="121"/>
      <c r="II55" s="121"/>
      <c r="IJ55" s="121"/>
      <c r="IK55" s="121"/>
      <c r="IL55" s="121"/>
      <c r="IM55" s="121"/>
      <c r="IN55" s="121"/>
      <c r="IO55" s="121"/>
      <c r="IP55" s="121"/>
      <c r="IQ55" s="121"/>
      <c r="IR55" s="121"/>
      <c r="IS55" s="121"/>
      <c r="IT55" s="121"/>
      <c r="IU55" s="121"/>
      <c r="IV55" s="121"/>
    </row>
    <row r="56" spans="1:256" ht="16.2">
      <c r="A56" s="121"/>
      <c r="B56" s="121"/>
      <c r="C56" s="194"/>
      <c r="D56" s="195"/>
      <c r="E56" s="195"/>
      <c r="F56" s="196"/>
      <c r="G56" s="195"/>
      <c r="H56" s="121"/>
      <c r="I56" s="197"/>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121"/>
      <c r="DQ56" s="121"/>
      <c r="DR56" s="121"/>
      <c r="DS56" s="121"/>
      <c r="DT56" s="121"/>
      <c r="DU56" s="121"/>
      <c r="DV56" s="121"/>
      <c r="DW56" s="121"/>
      <c r="DX56" s="121"/>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121"/>
      <c r="IH56" s="121"/>
      <c r="II56" s="121"/>
      <c r="IJ56" s="121"/>
      <c r="IK56" s="121"/>
      <c r="IL56" s="121"/>
      <c r="IM56" s="121"/>
      <c r="IN56" s="121"/>
      <c r="IO56" s="121"/>
      <c r="IP56" s="121"/>
      <c r="IQ56" s="121"/>
      <c r="IR56" s="121"/>
      <c r="IS56" s="121"/>
      <c r="IT56" s="121"/>
      <c r="IU56" s="121"/>
      <c r="IV56" s="121"/>
    </row>
    <row r="57" spans="1:256" ht="16.2">
      <c r="A57" s="121"/>
      <c r="B57" s="121"/>
      <c r="C57" s="194"/>
      <c r="D57" s="195"/>
      <c r="E57" s="195"/>
      <c r="F57" s="196"/>
      <c r="G57" s="195"/>
      <c r="H57" s="121"/>
      <c r="I57" s="197"/>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21"/>
      <c r="BM57" s="121"/>
      <c r="BN57" s="121"/>
      <c r="BO57" s="121"/>
      <c r="BP57" s="121"/>
      <c r="BQ57" s="121"/>
      <c r="BR57" s="121"/>
      <c r="BS57" s="121"/>
      <c r="BT57" s="121"/>
      <c r="BU57" s="121"/>
      <c r="BV57" s="121"/>
      <c r="BW57" s="121"/>
      <c r="BX57" s="121"/>
      <c r="BY57" s="121"/>
      <c r="BZ57" s="121"/>
      <c r="CA57" s="121"/>
      <c r="CB57" s="121"/>
      <c r="CC57" s="121"/>
      <c r="CD57" s="121"/>
      <c r="CE57" s="121"/>
      <c r="CF57" s="121"/>
      <c r="CG57" s="121"/>
      <c r="CH57" s="121"/>
      <c r="CI57" s="121"/>
      <c r="CJ57" s="121"/>
      <c r="CK57" s="121"/>
      <c r="CL57" s="121"/>
      <c r="CM57" s="121"/>
      <c r="CN57" s="121"/>
      <c r="CO57" s="121"/>
      <c r="CP57" s="121"/>
      <c r="CQ57" s="121"/>
      <c r="CR57" s="121"/>
      <c r="CS57" s="121"/>
      <c r="CT57" s="121"/>
      <c r="CU57" s="121"/>
      <c r="CV57" s="121"/>
      <c r="CW57" s="121"/>
      <c r="CX57" s="121"/>
      <c r="CY57" s="121"/>
      <c r="CZ57" s="121"/>
      <c r="DA57" s="121"/>
      <c r="DB57" s="121"/>
      <c r="DC57" s="121"/>
      <c r="DD57" s="121"/>
      <c r="DE57" s="121"/>
      <c r="DF57" s="121"/>
      <c r="DG57" s="121"/>
      <c r="DH57" s="121"/>
      <c r="DI57" s="121"/>
      <c r="DJ57" s="121"/>
      <c r="DK57" s="121"/>
      <c r="DL57" s="121"/>
      <c r="DM57" s="121"/>
      <c r="DN57" s="121"/>
      <c r="DO57" s="121"/>
      <c r="DP57" s="121"/>
      <c r="DQ57" s="121"/>
      <c r="DR57" s="121"/>
      <c r="DS57" s="121"/>
      <c r="DT57" s="121"/>
      <c r="DU57" s="121"/>
      <c r="DV57" s="121"/>
      <c r="DW57" s="121"/>
      <c r="DX57" s="121"/>
      <c r="DY57" s="121"/>
      <c r="DZ57" s="121"/>
      <c r="EA57" s="121"/>
      <c r="EB57" s="121"/>
      <c r="EC57" s="121"/>
      <c r="ED57" s="121"/>
      <c r="EE57" s="121"/>
      <c r="EF57" s="121"/>
      <c r="EG57" s="121"/>
      <c r="EH57" s="121"/>
      <c r="EI57" s="121"/>
      <c r="EJ57" s="121"/>
      <c r="EK57" s="121"/>
      <c r="EL57" s="121"/>
      <c r="EM57" s="121"/>
      <c r="EN57" s="121"/>
      <c r="EO57" s="121"/>
      <c r="EP57" s="121"/>
      <c r="EQ57" s="121"/>
      <c r="ER57" s="121"/>
      <c r="ES57" s="121"/>
      <c r="ET57" s="121"/>
      <c r="EU57" s="121"/>
      <c r="EV57" s="121"/>
      <c r="EW57" s="121"/>
      <c r="EX57" s="121"/>
      <c r="EY57" s="121"/>
      <c r="EZ57" s="121"/>
      <c r="FA57" s="121"/>
      <c r="FB57" s="121"/>
      <c r="FC57" s="121"/>
      <c r="FD57" s="121"/>
      <c r="FE57" s="121"/>
      <c r="FF57" s="121"/>
      <c r="FG57" s="121"/>
      <c r="FH57" s="121"/>
      <c r="FI57" s="121"/>
      <c r="FJ57" s="121"/>
      <c r="FK57" s="121"/>
      <c r="FL57" s="121"/>
      <c r="FM57" s="121"/>
      <c r="FN57" s="121"/>
      <c r="FO57" s="121"/>
      <c r="FP57" s="121"/>
      <c r="FQ57" s="121"/>
      <c r="FR57" s="121"/>
      <c r="FS57" s="121"/>
      <c r="FT57" s="121"/>
      <c r="FU57" s="121"/>
      <c r="FV57" s="121"/>
      <c r="FW57" s="121"/>
      <c r="FX57" s="121"/>
      <c r="FY57" s="121"/>
      <c r="FZ57" s="121"/>
      <c r="GA57" s="121"/>
      <c r="GB57" s="121"/>
      <c r="GC57" s="121"/>
      <c r="GD57" s="121"/>
      <c r="GE57" s="121"/>
      <c r="GF57" s="121"/>
      <c r="GG57" s="121"/>
      <c r="GH57" s="121"/>
      <c r="GI57" s="121"/>
      <c r="GJ57" s="121"/>
      <c r="GK57" s="121"/>
      <c r="GL57" s="121"/>
      <c r="GM57" s="121"/>
      <c r="GN57" s="121"/>
      <c r="GO57" s="121"/>
      <c r="GP57" s="121"/>
      <c r="GQ57" s="121"/>
      <c r="GR57" s="121"/>
      <c r="GS57" s="121"/>
      <c r="GT57" s="121"/>
      <c r="GU57" s="121"/>
      <c r="GV57" s="121"/>
      <c r="GW57" s="121"/>
      <c r="GX57" s="121"/>
      <c r="GY57" s="121"/>
      <c r="GZ57" s="121"/>
      <c r="HA57" s="121"/>
      <c r="HB57" s="121"/>
      <c r="HC57" s="121"/>
      <c r="HD57" s="121"/>
      <c r="HE57" s="121"/>
      <c r="HF57" s="121"/>
      <c r="HG57" s="121"/>
      <c r="HH57" s="121"/>
      <c r="HI57" s="121"/>
      <c r="HJ57" s="121"/>
      <c r="HK57" s="121"/>
      <c r="HL57" s="121"/>
      <c r="HM57" s="121"/>
      <c r="HN57" s="121"/>
      <c r="HO57" s="121"/>
      <c r="HP57" s="121"/>
      <c r="HQ57" s="121"/>
      <c r="HR57" s="121"/>
      <c r="HS57" s="121"/>
      <c r="HT57" s="121"/>
      <c r="HU57" s="121"/>
      <c r="HV57" s="121"/>
      <c r="HW57" s="121"/>
      <c r="HX57" s="121"/>
      <c r="HY57" s="121"/>
      <c r="HZ57" s="121"/>
      <c r="IA57" s="121"/>
      <c r="IB57" s="121"/>
      <c r="IC57" s="121"/>
      <c r="ID57" s="121"/>
      <c r="IE57" s="121"/>
      <c r="IF57" s="121"/>
      <c r="IG57" s="121"/>
      <c r="IH57" s="121"/>
      <c r="II57" s="121"/>
      <c r="IJ57" s="121"/>
      <c r="IK57" s="121"/>
      <c r="IL57" s="121"/>
      <c r="IM57" s="121"/>
      <c r="IN57" s="121"/>
      <c r="IO57" s="121"/>
      <c r="IP57" s="121"/>
      <c r="IQ57" s="121"/>
      <c r="IR57" s="121"/>
      <c r="IS57" s="121"/>
      <c r="IT57" s="121"/>
      <c r="IU57" s="121"/>
      <c r="IV57" s="121"/>
    </row>
    <row r="58" spans="1:256" ht="16.2">
      <c r="A58" s="121"/>
      <c r="B58" s="121"/>
      <c r="C58" s="194"/>
      <c r="D58" s="195"/>
      <c r="E58" s="195"/>
      <c r="F58" s="196"/>
      <c r="G58" s="195"/>
      <c r="H58" s="121"/>
      <c r="I58" s="197"/>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1"/>
      <c r="BG58" s="121"/>
      <c r="BH58" s="121"/>
      <c r="BI58" s="121"/>
      <c r="BJ58" s="121"/>
      <c r="BK58" s="121"/>
      <c r="BL58" s="121"/>
      <c r="BM58" s="121"/>
      <c r="BN58" s="121"/>
      <c r="BO58" s="121"/>
      <c r="BP58" s="121"/>
      <c r="BQ58" s="121"/>
      <c r="BR58" s="121"/>
      <c r="BS58" s="121"/>
      <c r="BT58" s="121"/>
      <c r="BU58" s="121"/>
      <c r="BV58" s="121"/>
      <c r="BW58" s="121"/>
      <c r="BX58" s="121"/>
      <c r="BY58" s="121"/>
      <c r="BZ58" s="121"/>
      <c r="CA58" s="121"/>
      <c r="CB58" s="121"/>
      <c r="CC58" s="121"/>
      <c r="CD58" s="121"/>
      <c r="CE58" s="121"/>
      <c r="CF58" s="121"/>
      <c r="CG58" s="121"/>
      <c r="CH58" s="121"/>
      <c r="CI58" s="121"/>
      <c r="CJ58" s="121"/>
      <c r="CK58" s="121"/>
      <c r="CL58" s="121"/>
      <c r="CM58" s="121"/>
      <c r="CN58" s="121"/>
      <c r="CO58" s="121"/>
      <c r="CP58" s="121"/>
      <c r="CQ58" s="121"/>
      <c r="CR58" s="121"/>
      <c r="CS58" s="121"/>
      <c r="CT58" s="121"/>
      <c r="CU58" s="121"/>
      <c r="CV58" s="121"/>
      <c r="CW58" s="121"/>
      <c r="CX58" s="121"/>
      <c r="CY58" s="121"/>
      <c r="CZ58" s="121"/>
      <c r="DA58" s="121"/>
      <c r="DB58" s="121"/>
      <c r="DC58" s="121"/>
      <c r="DD58" s="121"/>
      <c r="DE58" s="121"/>
      <c r="DF58" s="121"/>
      <c r="DG58" s="121"/>
      <c r="DH58" s="121"/>
      <c r="DI58" s="121"/>
      <c r="DJ58" s="121"/>
      <c r="DK58" s="121"/>
      <c r="DL58" s="121"/>
      <c r="DM58" s="121"/>
      <c r="DN58" s="121"/>
      <c r="DO58" s="121"/>
      <c r="DP58" s="121"/>
      <c r="DQ58" s="121"/>
      <c r="DR58" s="121"/>
      <c r="DS58" s="121"/>
      <c r="DT58" s="121"/>
      <c r="DU58" s="121"/>
      <c r="DV58" s="121"/>
      <c r="DW58" s="121"/>
      <c r="DX58" s="121"/>
      <c r="DY58" s="121"/>
      <c r="DZ58" s="121"/>
      <c r="EA58" s="121"/>
      <c r="EB58" s="121"/>
      <c r="EC58" s="121"/>
      <c r="ED58" s="121"/>
      <c r="EE58" s="121"/>
      <c r="EF58" s="121"/>
      <c r="EG58" s="121"/>
      <c r="EH58" s="121"/>
      <c r="EI58" s="121"/>
      <c r="EJ58" s="121"/>
      <c r="EK58" s="121"/>
      <c r="EL58" s="121"/>
      <c r="EM58" s="121"/>
      <c r="EN58" s="121"/>
      <c r="EO58" s="121"/>
      <c r="EP58" s="121"/>
      <c r="EQ58" s="121"/>
      <c r="ER58" s="121"/>
      <c r="ES58" s="121"/>
      <c r="ET58" s="121"/>
      <c r="EU58" s="121"/>
      <c r="EV58" s="121"/>
      <c r="EW58" s="121"/>
      <c r="EX58" s="121"/>
      <c r="EY58" s="121"/>
      <c r="EZ58" s="121"/>
      <c r="FA58" s="121"/>
      <c r="FB58" s="121"/>
      <c r="FC58" s="121"/>
      <c r="FD58" s="121"/>
      <c r="FE58" s="121"/>
      <c r="FF58" s="121"/>
      <c r="FG58" s="121"/>
      <c r="FH58" s="121"/>
      <c r="FI58" s="121"/>
      <c r="FJ58" s="121"/>
      <c r="FK58" s="121"/>
      <c r="FL58" s="121"/>
      <c r="FM58" s="121"/>
      <c r="FN58" s="121"/>
      <c r="FO58" s="121"/>
      <c r="FP58" s="121"/>
      <c r="FQ58" s="121"/>
      <c r="FR58" s="121"/>
      <c r="FS58" s="121"/>
      <c r="FT58" s="121"/>
      <c r="FU58" s="121"/>
      <c r="FV58" s="121"/>
      <c r="FW58" s="121"/>
      <c r="FX58" s="121"/>
      <c r="FY58" s="121"/>
      <c r="FZ58" s="121"/>
      <c r="GA58" s="121"/>
      <c r="GB58" s="121"/>
      <c r="GC58" s="121"/>
      <c r="GD58" s="121"/>
      <c r="GE58" s="121"/>
      <c r="GF58" s="121"/>
      <c r="GG58" s="121"/>
      <c r="GH58" s="121"/>
      <c r="GI58" s="121"/>
      <c r="GJ58" s="121"/>
      <c r="GK58" s="121"/>
      <c r="GL58" s="121"/>
      <c r="GM58" s="121"/>
      <c r="GN58" s="121"/>
      <c r="GO58" s="121"/>
      <c r="GP58" s="121"/>
      <c r="GQ58" s="121"/>
      <c r="GR58" s="121"/>
      <c r="GS58" s="121"/>
      <c r="GT58" s="121"/>
      <c r="GU58" s="121"/>
      <c r="GV58" s="121"/>
      <c r="GW58" s="121"/>
      <c r="GX58" s="121"/>
      <c r="GY58" s="121"/>
      <c r="GZ58" s="121"/>
      <c r="HA58" s="121"/>
      <c r="HB58" s="121"/>
      <c r="HC58" s="121"/>
      <c r="HD58" s="121"/>
      <c r="HE58" s="121"/>
      <c r="HF58" s="121"/>
      <c r="HG58" s="121"/>
      <c r="HH58" s="121"/>
      <c r="HI58" s="121"/>
      <c r="HJ58" s="121"/>
      <c r="HK58" s="121"/>
      <c r="HL58" s="121"/>
      <c r="HM58" s="121"/>
      <c r="HN58" s="121"/>
      <c r="HO58" s="121"/>
      <c r="HP58" s="121"/>
      <c r="HQ58" s="121"/>
      <c r="HR58" s="121"/>
      <c r="HS58" s="121"/>
      <c r="HT58" s="121"/>
      <c r="HU58" s="121"/>
      <c r="HV58" s="121"/>
      <c r="HW58" s="121"/>
      <c r="HX58" s="121"/>
      <c r="HY58" s="121"/>
      <c r="HZ58" s="121"/>
      <c r="IA58" s="121"/>
      <c r="IB58" s="121"/>
      <c r="IC58" s="121"/>
      <c r="ID58" s="121"/>
      <c r="IE58" s="121"/>
      <c r="IF58" s="121"/>
      <c r="IG58" s="121"/>
      <c r="IH58" s="121"/>
      <c r="II58" s="121"/>
      <c r="IJ58" s="121"/>
      <c r="IK58" s="121"/>
      <c r="IL58" s="121"/>
      <c r="IM58" s="121"/>
      <c r="IN58" s="121"/>
      <c r="IO58" s="121"/>
      <c r="IP58" s="121"/>
      <c r="IQ58" s="121"/>
      <c r="IR58" s="121"/>
      <c r="IS58" s="121"/>
      <c r="IT58" s="121"/>
      <c r="IU58" s="121"/>
      <c r="IV58" s="121"/>
    </row>
    <row r="59" spans="1:256" ht="16.2">
      <c r="A59" s="121"/>
      <c r="B59" s="121"/>
      <c r="C59" s="194"/>
      <c r="D59" s="195"/>
      <c r="E59" s="195"/>
      <c r="F59" s="196"/>
      <c r="G59" s="195"/>
      <c r="H59" s="121"/>
      <c r="I59" s="197"/>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121"/>
      <c r="BD59" s="121"/>
      <c r="BE59" s="121"/>
      <c r="BF59" s="121"/>
      <c r="BG59" s="121"/>
      <c r="BH59" s="121"/>
      <c r="BI59" s="121"/>
      <c r="BJ59" s="121"/>
      <c r="BK59" s="121"/>
      <c r="BL59" s="121"/>
      <c r="BM59" s="121"/>
      <c r="BN59" s="121"/>
      <c r="BO59" s="121"/>
      <c r="BP59" s="121"/>
      <c r="BQ59" s="121"/>
      <c r="BR59" s="121"/>
      <c r="BS59" s="121"/>
      <c r="BT59" s="121"/>
      <c r="BU59" s="121"/>
      <c r="BV59" s="121"/>
      <c r="BW59" s="121"/>
      <c r="BX59" s="121"/>
      <c r="BY59" s="121"/>
      <c r="BZ59" s="121"/>
      <c r="CA59" s="121"/>
      <c r="CB59" s="121"/>
      <c r="CC59" s="121"/>
      <c r="CD59" s="121"/>
      <c r="CE59" s="121"/>
      <c r="CF59" s="121"/>
      <c r="CG59" s="121"/>
      <c r="CH59" s="121"/>
      <c r="CI59" s="121"/>
      <c r="CJ59" s="121"/>
      <c r="CK59" s="121"/>
      <c r="CL59" s="121"/>
      <c r="CM59" s="121"/>
      <c r="CN59" s="121"/>
      <c r="CO59" s="121"/>
      <c r="CP59" s="121"/>
      <c r="CQ59" s="121"/>
      <c r="CR59" s="121"/>
      <c r="CS59" s="121"/>
      <c r="CT59" s="121"/>
      <c r="CU59" s="121"/>
      <c r="CV59" s="121"/>
      <c r="CW59" s="121"/>
      <c r="CX59" s="121"/>
      <c r="CY59" s="121"/>
      <c r="CZ59" s="121"/>
      <c r="DA59" s="121"/>
      <c r="DB59" s="121"/>
      <c r="DC59" s="121"/>
      <c r="DD59" s="121"/>
      <c r="DE59" s="121"/>
      <c r="DF59" s="121"/>
      <c r="DG59" s="121"/>
      <c r="DH59" s="121"/>
      <c r="DI59" s="121"/>
      <c r="DJ59" s="121"/>
      <c r="DK59" s="121"/>
      <c r="DL59" s="121"/>
      <c r="DM59" s="121"/>
      <c r="DN59" s="121"/>
      <c r="DO59" s="121"/>
      <c r="DP59" s="121"/>
      <c r="DQ59" s="121"/>
      <c r="DR59" s="121"/>
      <c r="DS59" s="121"/>
      <c r="DT59" s="121"/>
      <c r="DU59" s="121"/>
      <c r="DV59" s="121"/>
      <c r="DW59" s="121"/>
      <c r="DX59" s="121"/>
      <c r="DY59" s="121"/>
      <c r="DZ59" s="121"/>
      <c r="EA59" s="121"/>
      <c r="EB59" s="121"/>
      <c r="EC59" s="121"/>
      <c r="ED59" s="121"/>
      <c r="EE59" s="121"/>
      <c r="EF59" s="121"/>
      <c r="EG59" s="121"/>
      <c r="EH59" s="121"/>
      <c r="EI59" s="121"/>
      <c r="EJ59" s="121"/>
      <c r="EK59" s="121"/>
      <c r="EL59" s="121"/>
      <c r="EM59" s="121"/>
      <c r="EN59" s="121"/>
      <c r="EO59" s="121"/>
      <c r="EP59" s="121"/>
      <c r="EQ59" s="121"/>
      <c r="ER59" s="121"/>
      <c r="ES59" s="121"/>
      <c r="ET59" s="121"/>
      <c r="EU59" s="121"/>
      <c r="EV59" s="121"/>
      <c r="EW59" s="121"/>
      <c r="EX59" s="121"/>
      <c r="EY59" s="121"/>
      <c r="EZ59" s="121"/>
      <c r="FA59" s="121"/>
      <c r="FB59" s="121"/>
      <c r="FC59" s="121"/>
      <c r="FD59" s="121"/>
      <c r="FE59" s="121"/>
      <c r="FF59" s="121"/>
      <c r="FG59" s="121"/>
      <c r="FH59" s="121"/>
      <c r="FI59" s="121"/>
      <c r="FJ59" s="121"/>
      <c r="FK59" s="121"/>
      <c r="FL59" s="121"/>
      <c r="FM59" s="121"/>
      <c r="FN59" s="121"/>
      <c r="FO59" s="121"/>
      <c r="FP59" s="121"/>
      <c r="FQ59" s="121"/>
      <c r="FR59" s="121"/>
      <c r="FS59" s="121"/>
      <c r="FT59" s="121"/>
      <c r="FU59" s="121"/>
      <c r="FV59" s="121"/>
      <c r="FW59" s="121"/>
      <c r="FX59" s="121"/>
      <c r="FY59" s="121"/>
      <c r="FZ59" s="121"/>
      <c r="GA59" s="121"/>
      <c r="GB59" s="121"/>
      <c r="GC59" s="121"/>
      <c r="GD59" s="121"/>
      <c r="GE59" s="121"/>
      <c r="GF59" s="121"/>
      <c r="GG59" s="121"/>
      <c r="GH59" s="121"/>
      <c r="GI59" s="121"/>
      <c r="GJ59" s="121"/>
      <c r="GK59" s="121"/>
      <c r="GL59" s="121"/>
      <c r="GM59" s="121"/>
      <c r="GN59" s="121"/>
      <c r="GO59" s="121"/>
      <c r="GP59" s="121"/>
      <c r="GQ59" s="121"/>
      <c r="GR59" s="121"/>
      <c r="GS59" s="121"/>
      <c r="GT59" s="121"/>
      <c r="GU59" s="121"/>
      <c r="GV59" s="121"/>
      <c r="GW59" s="121"/>
      <c r="GX59" s="121"/>
      <c r="GY59" s="121"/>
      <c r="GZ59" s="121"/>
      <c r="HA59" s="121"/>
      <c r="HB59" s="121"/>
      <c r="HC59" s="121"/>
      <c r="HD59" s="121"/>
      <c r="HE59" s="121"/>
      <c r="HF59" s="121"/>
      <c r="HG59" s="121"/>
      <c r="HH59" s="121"/>
      <c r="HI59" s="121"/>
      <c r="HJ59" s="121"/>
      <c r="HK59" s="121"/>
      <c r="HL59" s="121"/>
      <c r="HM59" s="121"/>
      <c r="HN59" s="121"/>
      <c r="HO59" s="121"/>
      <c r="HP59" s="121"/>
      <c r="HQ59" s="121"/>
      <c r="HR59" s="121"/>
      <c r="HS59" s="121"/>
      <c r="HT59" s="121"/>
      <c r="HU59" s="121"/>
      <c r="HV59" s="121"/>
      <c r="HW59" s="121"/>
      <c r="HX59" s="121"/>
      <c r="HY59" s="121"/>
      <c r="HZ59" s="121"/>
      <c r="IA59" s="121"/>
      <c r="IB59" s="121"/>
      <c r="IC59" s="121"/>
      <c r="ID59" s="121"/>
      <c r="IE59" s="121"/>
      <c r="IF59" s="121"/>
      <c r="IG59" s="121"/>
      <c r="IH59" s="121"/>
      <c r="II59" s="121"/>
      <c r="IJ59" s="121"/>
      <c r="IK59" s="121"/>
      <c r="IL59" s="121"/>
      <c r="IM59" s="121"/>
      <c r="IN59" s="121"/>
      <c r="IO59" s="121"/>
      <c r="IP59" s="121"/>
      <c r="IQ59" s="121"/>
      <c r="IR59" s="121"/>
      <c r="IS59" s="121"/>
      <c r="IT59" s="121"/>
      <c r="IU59" s="121"/>
      <c r="IV59" s="121"/>
    </row>
    <row r="60" spans="1:256" ht="16.2">
      <c r="A60" s="121"/>
      <c r="B60" s="121"/>
      <c r="C60" s="194"/>
      <c r="D60" s="195"/>
      <c r="E60" s="195"/>
      <c r="F60" s="196"/>
      <c r="G60" s="195"/>
      <c r="H60" s="121"/>
      <c r="I60" s="197"/>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c r="AS60" s="121"/>
      <c r="AT60" s="121"/>
      <c r="AU60" s="121"/>
      <c r="AV60" s="121"/>
      <c r="AW60" s="121"/>
      <c r="AX60" s="121"/>
      <c r="AY60" s="121"/>
      <c r="AZ60" s="121"/>
      <c r="BA60" s="121"/>
      <c r="BB60" s="121"/>
      <c r="BC60" s="121"/>
      <c r="BD60" s="121"/>
      <c r="BE60" s="121"/>
      <c r="BF60" s="121"/>
      <c r="BG60" s="121"/>
      <c r="BH60" s="121"/>
      <c r="BI60" s="121"/>
      <c r="BJ60" s="121"/>
      <c r="BK60" s="121"/>
      <c r="BL60" s="121"/>
      <c r="BM60" s="121"/>
      <c r="BN60" s="121"/>
      <c r="BO60" s="121"/>
      <c r="BP60" s="121"/>
      <c r="BQ60" s="121"/>
      <c r="BR60" s="121"/>
      <c r="BS60" s="121"/>
      <c r="BT60" s="121"/>
      <c r="BU60" s="121"/>
      <c r="BV60" s="121"/>
      <c r="BW60" s="121"/>
      <c r="BX60" s="121"/>
      <c r="BY60" s="121"/>
      <c r="BZ60" s="121"/>
      <c r="CA60" s="121"/>
      <c r="CB60" s="121"/>
      <c r="CC60" s="121"/>
      <c r="CD60" s="121"/>
      <c r="CE60" s="121"/>
      <c r="CF60" s="121"/>
      <c r="CG60" s="121"/>
      <c r="CH60" s="121"/>
      <c r="CI60" s="121"/>
      <c r="CJ60" s="121"/>
      <c r="CK60" s="121"/>
      <c r="CL60" s="121"/>
      <c r="CM60" s="121"/>
      <c r="CN60" s="121"/>
      <c r="CO60" s="121"/>
      <c r="CP60" s="121"/>
      <c r="CQ60" s="121"/>
      <c r="CR60" s="121"/>
      <c r="CS60" s="121"/>
      <c r="CT60" s="121"/>
      <c r="CU60" s="121"/>
      <c r="CV60" s="121"/>
      <c r="CW60" s="121"/>
      <c r="CX60" s="121"/>
      <c r="CY60" s="121"/>
      <c r="CZ60" s="121"/>
      <c r="DA60" s="121"/>
      <c r="DB60" s="121"/>
      <c r="DC60" s="121"/>
      <c r="DD60" s="121"/>
      <c r="DE60" s="121"/>
      <c r="DF60" s="121"/>
      <c r="DG60" s="121"/>
      <c r="DH60" s="121"/>
      <c r="DI60" s="121"/>
      <c r="DJ60" s="121"/>
      <c r="DK60" s="121"/>
      <c r="DL60" s="121"/>
      <c r="DM60" s="121"/>
      <c r="DN60" s="121"/>
      <c r="DO60" s="121"/>
      <c r="DP60" s="121"/>
      <c r="DQ60" s="121"/>
      <c r="DR60" s="121"/>
      <c r="DS60" s="121"/>
      <c r="DT60" s="121"/>
      <c r="DU60" s="121"/>
      <c r="DV60" s="121"/>
      <c r="DW60" s="121"/>
      <c r="DX60" s="121"/>
      <c r="DY60" s="121"/>
      <c r="DZ60" s="121"/>
      <c r="EA60" s="121"/>
      <c r="EB60" s="121"/>
      <c r="EC60" s="121"/>
      <c r="ED60" s="121"/>
      <c r="EE60" s="121"/>
      <c r="EF60" s="121"/>
      <c r="EG60" s="121"/>
      <c r="EH60" s="121"/>
      <c r="EI60" s="121"/>
      <c r="EJ60" s="121"/>
      <c r="EK60" s="121"/>
      <c r="EL60" s="121"/>
      <c r="EM60" s="121"/>
      <c r="EN60" s="121"/>
      <c r="EO60" s="121"/>
      <c r="EP60" s="121"/>
      <c r="EQ60" s="121"/>
      <c r="ER60" s="121"/>
      <c r="ES60" s="121"/>
      <c r="ET60" s="121"/>
      <c r="EU60" s="121"/>
      <c r="EV60" s="121"/>
      <c r="EW60" s="121"/>
      <c r="EX60" s="121"/>
      <c r="EY60" s="121"/>
      <c r="EZ60" s="121"/>
      <c r="FA60" s="121"/>
      <c r="FB60" s="121"/>
      <c r="FC60" s="121"/>
      <c r="FD60" s="121"/>
      <c r="FE60" s="121"/>
      <c r="FF60" s="121"/>
      <c r="FG60" s="121"/>
      <c r="FH60" s="121"/>
      <c r="FI60" s="121"/>
      <c r="FJ60" s="121"/>
      <c r="FK60" s="121"/>
      <c r="FL60" s="121"/>
      <c r="FM60" s="121"/>
      <c r="FN60" s="121"/>
      <c r="FO60" s="121"/>
      <c r="FP60" s="121"/>
      <c r="FQ60" s="121"/>
      <c r="FR60" s="121"/>
      <c r="FS60" s="121"/>
      <c r="FT60" s="121"/>
      <c r="FU60" s="121"/>
      <c r="FV60" s="121"/>
      <c r="FW60" s="121"/>
      <c r="FX60" s="121"/>
      <c r="FY60" s="121"/>
      <c r="FZ60" s="121"/>
      <c r="GA60" s="121"/>
      <c r="GB60" s="121"/>
      <c r="GC60" s="121"/>
      <c r="GD60" s="121"/>
      <c r="GE60" s="121"/>
      <c r="GF60" s="121"/>
      <c r="GG60" s="121"/>
      <c r="GH60" s="121"/>
      <c r="GI60" s="121"/>
      <c r="GJ60" s="121"/>
      <c r="GK60" s="121"/>
      <c r="GL60" s="121"/>
      <c r="GM60" s="121"/>
      <c r="GN60" s="121"/>
      <c r="GO60" s="121"/>
      <c r="GP60" s="121"/>
      <c r="GQ60" s="121"/>
      <c r="GR60" s="121"/>
      <c r="GS60" s="121"/>
      <c r="GT60" s="121"/>
      <c r="GU60" s="121"/>
      <c r="GV60" s="121"/>
      <c r="GW60" s="121"/>
      <c r="GX60" s="121"/>
      <c r="GY60" s="121"/>
      <c r="GZ60" s="121"/>
      <c r="HA60" s="121"/>
      <c r="HB60" s="121"/>
      <c r="HC60" s="121"/>
      <c r="HD60" s="121"/>
      <c r="HE60" s="121"/>
      <c r="HF60" s="121"/>
      <c r="HG60" s="121"/>
      <c r="HH60" s="121"/>
      <c r="HI60" s="121"/>
      <c r="HJ60" s="121"/>
      <c r="HK60" s="121"/>
      <c r="HL60" s="121"/>
      <c r="HM60" s="121"/>
      <c r="HN60" s="121"/>
      <c r="HO60" s="121"/>
      <c r="HP60" s="121"/>
      <c r="HQ60" s="121"/>
      <c r="HR60" s="121"/>
      <c r="HS60" s="121"/>
      <c r="HT60" s="121"/>
      <c r="HU60" s="121"/>
      <c r="HV60" s="121"/>
      <c r="HW60" s="121"/>
      <c r="HX60" s="121"/>
      <c r="HY60" s="121"/>
      <c r="HZ60" s="121"/>
      <c r="IA60" s="121"/>
      <c r="IB60" s="121"/>
      <c r="IC60" s="121"/>
      <c r="ID60" s="121"/>
      <c r="IE60" s="121"/>
      <c r="IF60" s="121"/>
      <c r="IG60" s="121"/>
      <c r="IH60" s="121"/>
      <c r="II60" s="121"/>
      <c r="IJ60" s="121"/>
      <c r="IK60" s="121"/>
      <c r="IL60" s="121"/>
      <c r="IM60" s="121"/>
      <c r="IN60" s="121"/>
      <c r="IO60" s="121"/>
      <c r="IP60" s="121"/>
      <c r="IQ60" s="121"/>
      <c r="IR60" s="121"/>
      <c r="IS60" s="121"/>
      <c r="IT60" s="121"/>
      <c r="IU60" s="121"/>
      <c r="IV60" s="121"/>
    </row>
    <row r="61" spans="1:256" ht="16.2">
      <c r="A61" s="121"/>
      <c r="B61" s="121"/>
      <c r="C61" s="194"/>
      <c r="D61" s="195"/>
      <c r="E61" s="195"/>
      <c r="F61" s="196"/>
      <c r="G61" s="195"/>
      <c r="H61" s="121"/>
      <c r="I61" s="197"/>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121"/>
      <c r="BD61" s="121"/>
      <c r="BE61" s="121"/>
      <c r="BF61" s="121"/>
      <c r="BG61" s="121"/>
      <c r="BH61" s="121"/>
      <c r="BI61" s="121"/>
      <c r="BJ61" s="121"/>
      <c r="BK61" s="121"/>
      <c r="BL61" s="121"/>
      <c r="BM61" s="121"/>
      <c r="BN61" s="121"/>
      <c r="BO61" s="121"/>
      <c r="BP61" s="121"/>
      <c r="BQ61" s="121"/>
      <c r="BR61" s="121"/>
      <c r="BS61" s="121"/>
      <c r="BT61" s="121"/>
      <c r="BU61" s="121"/>
      <c r="BV61" s="121"/>
      <c r="BW61" s="121"/>
      <c r="BX61" s="121"/>
      <c r="BY61" s="121"/>
      <c r="BZ61" s="121"/>
      <c r="CA61" s="121"/>
      <c r="CB61" s="121"/>
      <c r="CC61" s="121"/>
      <c r="CD61" s="121"/>
      <c r="CE61" s="121"/>
      <c r="CF61" s="121"/>
      <c r="CG61" s="121"/>
      <c r="CH61" s="121"/>
      <c r="CI61" s="121"/>
      <c r="CJ61" s="121"/>
      <c r="CK61" s="121"/>
      <c r="CL61" s="121"/>
      <c r="CM61" s="121"/>
      <c r="CN61" s="121"/>
      <c r="CO61" s="121"/>
      <c r="CP61" s="121"/>
      <c r="CQ61" s="121"/>
      <c r="CR61" s="121"/>
      <c r="CS61" s="121"/>
      <c r="CT61" s="121"/>
      <c r="CU61" s="121"/>
      <c r="CV61" s="121"/>
      <c r="CW61" s="121"/>
      <c r="CX61" s="121"/>
      <c r="CY61" s="121"/>
      <c r="CZ61" s="121"/>
      <c r="DA61" s="121"/>
      <c r="DB61" s="121"/>
      <c r="DC61" s="121"/>
      <c r="DD61" s="121"/>
      <c r="DE61" s="121"/>
      <c r="DF61" s="121"/>
      <c r="DG61" s="121"/>
      <c r="DH61" s="121"/>
      <c r="DI61" s="121"/>
      <c r="DJ61" s="121"/>
      <c r="DK61" s="121"/>
      <c r="DL61" s="121"/>
      <c r="DM61" s="121"/>
      <c r="DN61" s="121"/>
      <c r="DO61" s="121"/>
      <c r="DP61" s="121"/>
      <c r="DQ61" s="121"/>
      <c r="DR61" s="121"/>
      <c r="DS61" s="121"/>
      <c r="DT61" s="121"/>
      <c r="DU61" s="121"/>
      <c r="DV61" s="121"/>
      <c r="DW61" s="121"/>
      <c r="DX61" s="121"/>
      <c r="DY61" s="121"/>
      <c r="DZ61" s="121"/>
      <c r="EA61" s="121"/>
      <c r="EB61" s="121"/>
      <c r="EC61" s="121"/>
      <c r="ED61" s="121"/>
      <c r="EE61" s="121"/>
      <c r="EF61" s="121"/>
      <c r="EG61" s="121"/>
      <c r="EH61" s="121"/>
      <c r="EI61" s="121"/>
      <c r="EJ61" s="121"/>
      <c r="EK61" s="121"/>
      <c r="EL61" s="121"/>
      <c r="EM61" s="121"/>
      <c r="EN61" s="121"/>
      <c r="EO61" s="121"/>
      <c r="EP61" s="121"/>
      <c r="EQ61" s="121"/>
      <c r="ER61" s="121"/>
      <c r="ES61" s="121"/>
      <c r="ET61" s="121"/>
      <c r="EU61" s="121"/>
      <c r="EV61" s="121"/>
      <c r="EW61" s="121"/>
      <c r="EX61" s="121"/>
      <c r="EY61" s="121"/>
      <c r="EZ61" s="121"/>
      <c r="FA61" s="121"/>
      <c r="FB61" s="121"/>
      <c r="FC61" s="121"/>
      <c r="FD61" s="121"/>
      <c r="FE61" s="121"/>
      <c r="FF61" s="121"/>
      <c r="FG61" s="121"/>
      <c r="FH61" s="121"/>
      <c r="FI61" s="121"/>
      <c r="FJ61" s="121"/>
      <c r="FK61" s="121"/>
      <c r="FL61" s="121"/>
      <c r="FM61" s="121"/>
      <c r="FN61" s="121"/>
      <c r="FO61" s="121"/>
      <c r="FP61" s="121"/>
      <c r="FQ61" s="121"/>
      <c r="FR61" s="121"/>
      <c r="FS61" s="121"/>
      <c r="FT61" s="121"/>
      <c r="FU61" s="121"/>
      <c r="FV61" s="121"/>
      <c r="FW61" s="121"/>
      <c r="FX61" s="121"/>
      <c r="FY61" s="121"/>
      <c r="FZ61" s="121"/>
      <c r="GA61" s="121"/>
      <c r="GB61" s="121"/>
      <c r="GC61" s="121"/>
      <c r="GD61" s="121"/>
      <c r="GE61" s="121"/>
      <c r="GF61" s="121"/>
      <c r="GG61" s="121"/>
      <c r="GH61" s="121"/>
      <c r="GI61" s="121"/>
      <c r="GJ61" s="121"/>
      <c r="GK61" s="121"/>
      <c r="GL61" s="121"/>
      <c r="GM61" s="121"/>
      <c r="GN61" s="121"/>
      <c r="GO61" s="121"/>
      <c r="GP61" s="121"/>
      <c r="GQ61" s="121"/>
      <c r="GR61" s="121"/>
      <c r="GS61" s="121"/>
      <c r="GT61" s="121"/>
      <c r="GU61" s="121"/>
      <c r="GV61" s="121"/>
      <c r="GW61" s="121"/>
      <c r="GX61" s="121"/>
      <c r="GY61" s="121"/>
      <c r="GZ61" s="121"/>
      <c r="HA61" s="121"/>
      <c r="HB61" s="121"/>
      <c r="HC61" s="121"/>
      <c r="HD61" s="121"/>
      <c r="HE61" s="121"/>
      <c r="HF61" s="121"/>
      <c r="HG61" s="121"/>
      <c r="HH61" s="121"/>
      <c r="HI61" s="121"/>
      <c r="HJ61" s="121"/>
      <c r="HK61" s="121"/>
      <c r="HL61" s="121"/>
      <c r="HM61" s="121"/>
      <c r="HN61" s="121"/>
      <c r="HO61" s="121"/>
      <c r="HP61" s="121"/>
      <c r="HQ61" s="121"/>
      <c r="HR61" s="121"/>
      <c r="HS61" s="121"/>
      <c r="HT61" s="121"/>
      <c r="HU61" s="121"/>
      <c r="HV61" s="121"/>
      <c r="HW61" s="121"/>
      <c r="HX61" s="121"/>
      <c r="HY61" s="121"/>
      <c r="HZ61" s="121"/>
      <c r="IA61" s="121"/>
      <c r="IB61" s="121"/>
      <c r="IC61" s="121"/>
      <c r="ID61" s="121"/>
      <c r="IE61" s="121"/>
      <c r="IF61" s="121"/>
      <c r="IG61" s="121"/>
      <c r="IH61" s="121"/>
      <c r="II61" s="121"/>
      <c r="IJ61" s="121"/>
      <c r="IK61" s="121"/>
      <c r="IL61" s="121"/>
      <c r="IM61" s="121"/>
      <c r="IN61" s="121"/>
      <c r="IO61" s="121"/>
      <c r="IP61" s="121"/>
      <c r="IQ61" s="121"/>
      <c r="IR61" s="121"/>
      <c r="IS61" s="121"/>
      <c r="IT61" s="121"/>
      <c r="IU61" s="121"/>
      <c r="IV61" s="121"/>
    </row>
    <row r="62" spans="1:256" ht="16.2">
      <c r="A62" s="121"/>
      <c r="B62" s="121"/>
      <c r="C62" s="194"/>
      <c r="D62" s="195"/>
      <c r="E62" s="195"/>
      <c r="F62" s="196"/>
      <c r="G62" s="195"/>
      <c r="H62" s="121"/>
      <c r="I62" s="197"/>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1"/>
      <c r="AZ62" s="121"/>
      <c r="BA62" s="121"/>
      <c r="BB62" s="121"/>
      <c r="BC62" s="121"/>
      <c r="BD62" s="121"/>
      <c r="BE62" s="121"/>
      <c r="BF62" s="121"/>
      <c r="BG62" s="121"/>
      <c r="BH62" s="121"/>
      <c r="BI62" s="121"/>
      <c r="BJ62" s="121"/>
      <c r="BK62" s="121"/>
      <c r="BL62" s="121"/>
      <c r="BM62" s="121"/>
      <c r="BN62" s="121"/>
      <c r="BO62" s="121"/>
      <c r="BP62" s="121"/>
      <c r="BQ62" s="121"/>
      <c r="BR62" s="121"/>
      <c r="BS62" s="121"/>
      <c r="BT62" s="121"/>
      <c r="BU62" s="121"/>
      <c r="BV62" s="121"/>
      <c r="BW62" s="121"/>
      <c r="BX62" s="121"/>
      <c r="BY62" s="121"/>
      <c r="BZ62" s="121"/>
      <c r="CA62" s="121"/>
      <c r="CB62" s="121"/>
      <c r="CC62" s="121"/>
      <c r="CD62" s="121"/>
      <c r="CE62" s="121"/>
      <c r="CF62" s="121"/>
      <c r="CG62" s="121"/>
      <c r="CH62" s="121"/>
      <c r="CI62" s="121"/>
      <c r="CJ62" s="121"/>
      <c r="CK62" s="121"/>
      <c r="CL62" s="121"/>
      <c r="CM62" s="121"/>
      <c r="CN62" s="121"/>
      <c r="CO62" s="121"/>
      <c r="CP62" s="121"/>
      <c r="CQ62" s="121"/>
      <c r="CR62" s="121"/>
      <c r="CS62" s="121"/>
      <c r="CT62" s="121"/>
      <c r="CU62" s="121"/>
      <c r="CV62" s="121"/>
      <c r="CW62" s="121"/>
      <c r="CX62" s="121"/>
      <c r="CY62" s="121"/>
      <c r="CZ62" s="121"/>
      <c r="DA62" s="121"/>
      <c r="DB62" s="121"/>
      <c r="DC62" s="121"/>
      <c r="DD62" s="121"/>
      <c r="DE62" s="121"/>
      <c r="DF62" s="121"/>
      <c r="DG62" s="121"/>
      <c r="DH62" s="121"/>
      <c r="DI62" s="121"/>
      <c r="DJ62" s="121"/>
      <c r="DK62" s="121"/>
      <c r="DL62" s="121"/>
      <c r="DM62" s="121"/>
      <c r="DN62" s="121"/>
      <c r="DO62" s="121"/>
      <c r="DP62" s="121"/>
      <c r="DQ62" s="121"/>
      <c r="DR62" s="121"/>
      <c r="DS62" s="121"/>
      <c r="DT62" s="121"/>
      <c r="DU62" s="121"/>
      <c r="DV62" s="121"/>
      <c r="DW62" s="121"/>
      <c r="DX62" s="121"/>
      <c r="DY62" s="121"/>
      <c r="DZ62" s="121"/>
      <c r="EA62" s="121"/>
      <c r="EB62" s="121"/>
      <c r="EC62" s="121"/>
      <c r="ED62" s="121"/>
      <c r="EE62" s="121"/>
      <c r="EF62" s="121"/>
      <c r="EG62" s="121"/>
      <c r="EH62" s="121"/>
      <c r="EI62" s="121"/>
      <c r="EJ62" s="121"/>
      <c r="EK62" s="121"/>
      <c r="EL62" s="121"/>
      <c r="EM62" s="121"/>
      <c r="EN62" s="121"/>
      <c r="EO62" s="121"/>
      <c r="EP62" s="121"/>
      <c r="EQ62" s="121"/>
      <c r="ER62" s="121"/>
      <c r="ES62" s="121"/>
      <c r="ET62" s="121"/>
      <c r="EU62" s="121"/>
      <c r="EV62" s="121"/>
      <c r="EW62" s="121"/>
      <c r="EX62" s="121"/>
      <c r="EY62" s="121"/>
      <c r="EZ62" s="121"/>
      <c r="FA62" s="121"/>
      <c r="FB62" s="121"/>
      <c r="FC62" s="121"/>
      <c r="FD62" s="121"/>
      <c r="FE62" s="121"/>
      <c r="FF62" s="121"/>
      <c r="FG62" s="121"/>
      <c r="FH62" s="121"/>
      <c r="FI62" s="121"/>
      <c r="FJ62" s="121"/>
      <c r="FK62" s="121"/>
      <c r="FL62" s="121"/>
      <c r="FM62" s="121"/>
      <c r="FN62" s="121"/>
      <c r="FO62" s="121"/>
      <c r="FP62" s="121"/>
      <c r="FQ62" s="121"/>
      <c r="FR62" s="121"/>
      <c r="FS62" s="121"/>
      <c r="FT62" s="121"/>
      <c r="FU62" s="121"/>
      <c r="FV62" s="121"/>
      <c r="FW62" s="121"/>
      <c r="FX62" s="121"/>
      <c r="FY62" s="121"/>
      <c r="FZ62" s="121"/>
      <c r="GA62" s="121"/>
      <c r="GB62" s="121"/>
      <c r="GC62" s="121"/>
      <c r="GD62" s="121"/>
      <c r="GE62" s="121"/>
      <c r="GF62" s="121"/>
      <c r="GG62" s="121"/>
      <c r="GH62" s="121"/>
      <c r="GI62" s="121"/>
      <c r="GJ62" s="121"/>
      <c r="GK62" s="121"/>
      <c r="GL62" s="121"/>
      <c r="GM62" s="121"/>
      <c r="GN62" s="121"/>
      <c r="GO62" s="121"/>
      <c r="GP62" s="121"/>
      <c r="GQ62" s="121"/>
      <c r="GR62" s="121"/>
      <c r="GS62" s="121"/>
      <c r="GT62" s="121"/>
      <c r="GU62" s="121"/>
      <c r="GV62" s="121"/>
      <c r="GW62" s="121"/>
      <c r="GX62" s="121"/>
      <c r="GY62" s="121"/>
      <c r="GZ62" s="121"/>
      <c r="HA62" s="121"/>
      <c r="HB62" s="121"/>
      <c r="HC62" s="121"/>
      <c r="HD62" s="121"/>
      <c r="HE62" s="121"/>
      <c r="HF62" s="121"/>
      <c r="HG62" s="121"/>
      <c r="HH62" s="121"/>
      <c r="HI62" s="121"/>
      <c r="HJ62" s="121"/>
      <c r="HK62" s="121"/>
      <c r="HL62" s="121"/>
      <c r="HM62" s="121"/>
      <c r="HN62" s="121"/>
      <c r="HO62" s="121"/>
      <c r="HP62" s="121"/>
      <c r="HQ62" s="121"/>
      <c r="HR62" s="121"/>
      <c r="HS62" s="121"/>
      <c r="HT62" s="121"/>
      <c r="HU62" s="121"/>
      <c r="HV62" s="121"/>
      <c r="HW62" s="121"/>
      <c r="HX62" s="121"/>
      <c r="HY62" s="121"/>
      <c r="HZ62" s="121"/>
      <c r="IA62" s="121"/>
      <c r="IB62" s="121"/>
      <c r="IC62" s="121"/>
      <c r="ID62" s="121"/>
      <c r="IE62" s="121"/>
      <c r="IF62" s="121"/>
      <c r="IG62" s="121"/>
      <c r="IH62" s="121"/>
      <c r="II62" s="121"/>
      <c r="IJ62" s="121"/>
      <c r="IK62" s="121"/>
      <c r="IL62" s="121"/>
      <c r="IM62" s="121"/>
      <c r="IN62" s="121"/>
      <c r="IO62" s="121"/>
      <c r="IP62" s="121"/>
      <c r="IQ62" s="121"/>
      <c r="IR62" s="121"/>
      <c r="IS62" s="121"/>
      <c r="IT62" s="121"/>
      <c r="IU62" s="121"/>
      <c r="IV62" s="121"/>
    </row>
    <row r="63" spans="1:256" ht="16.2">
      <c r="A63" s="121"/>
      <c r="B63" s="121"/>
      <c r="C63" s="194"/>
      <c r="D63" s="195"/>
      <c r="E63" s="195"/>
      <c r="F63" s="196"/>
      <c r="G63" s="195"/>
      <c r="H63" s="121"/>
      <c r="I63" s="197"/>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121"/>
      <c r="BD63" s="121"/>
      <c r="BE63" s="121"/>
      <c r="BF63" s="121"/>
      <c r="BG63" s="121"/>
      <c r="BH63" s="121"/>
      <c r="BI63" s="121"/>
      <c r="BJ63" s="121"/>
      <c r="BK63" s="121"/>
      <c r="BL63" s="121"/>
      <c r="BM63" s="121"/>
      <c r="BN63" s="121"/>
      <c r="BO63" s="121"/>
      <c r="BP63" s="121"/>
      <c r="BQ63" s="121"/>
      <c r="BR63" s="121"/>
      <c r="BS63" s="121"/>
      <c r="BT63" s="121"/>
      <c r="BU63" s="121"/>
      <c r="BV63" s="121"/>
      <c r="BW63" s="121"/>
      <c r="BX63" s="121"/>
      <c r="BY63" s="121"/>
      <c r="BZ63" s="121"/>
      <c r="CA63" s="121"/>
      <c r="CB63" s="121"/>
      <c r="CC63" s="121"/>
      <c r="CD63" s="121"/>
      <c r="CE63" s="121"/>
      <c r="CF63" s="121"/>
      <c r="CG63" s="121"/>
      <c r="CH63" s="121"/>
      <c r="CI63" s="121"/>
      <c r="CJ63" s="121"/>
      <c r="CK63" s="121"/>
      <c r="CL63" s="121"/>
      <c r="CM63" s="121"/>
      <c r="CN63" s="121"/>
      <c r="CO63" s="121"/>
      <c r="CP63" s="121"/>
      <c r="CQ63" s="121"/>
      <c r="CR63" s="121"/>
      <c r="CS63" s="121"/>
      <c r="CT63" s="121"/>
      <c r="CU63" s="121"/>
      <c r="CV63" s="121"/>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X63" s="121"/>
      <c r="FY63" s="121"/>
      <c r="FZ63" s="121"/>
      <c r="GA63" s="121"/>
      <c r="GB63" s="121"/>
      <c r="GC63" s="121"/>
      <c r="GD63" s="121"/>
      <c r="GE63" s="121"/>
      <c r="GF63" s="121"/>
      <c r="GG63" s="121"/>
      <c r="GH63" s="121"/>
      <c r="GI63" s="121"/>
      <c r="GJ63" s="121"/>
      <c r="GK63" s="121"/>
      <c r="GL63" s="121"/>
      <c r="GM63" s="121"/>
      <c r="GN63" s="121"/>
      <c r="GO63" s="121"/>
      <c r="GP63" s="121"/>
      <c r="GQ63" s="121"/>
      <c r="GR63" s="121"/>
      <c r="GS63" s="121"/>
      <c r="GT63" s="121"/>
      <c r="GU63" s="121"/>
      <c r="GV63" s="121"/>
      <c r="GW63" s="121"/>
      <c r="GX63" s="121"/>
      <c r="GY63" s="121"/>
      <c r="GZ63" s="121"/>
      <c r="HA63" s="121"/>
      <c r="HB63" s="121"/>
      <c r="HC63" s="121"/>
      <c r="HD63" s="121"/>
      <c r="HE63" s="121"/>
      <c r="HF63" s="121"/>
      <c r="HG63" s="121"/>
      <c r="HH63" s="121"/>
      <c r="HI63" s="121"/>
      <c r="HJ63" s="121"/>
      <c r="HK63" s="121"/>
      <c r="HL63" s="121"/>
      <c r="HM63" s="121"/>
      <c r="HN63" s="121"/>
      <c r="HO63" s="121"/>
      <c r="HP63" s="121"/>
      <c r="HQ63" s="121"/>
      <c r="HR63" s="121"/>
      <c r="HS63" s="121"/>
      <c r="HT63" s="121"/>
      <c r="HU63" s="121"/>
      <c r="HV63" s="121"/>
      <c r="HW63" s="121"/>
      <c r="HX63" s="121"/>
      <c r="HY63" s="121"/>
      <c r="HZ63" s="121"/>
      <c r="IA63" s="121"/>
      <c r="IB63" s="121"/>
      <c r="IC63" s="121"/>
      <c r="ID63" s="121"/>
      <c r="IE63" s="121"/>
      <c r="IF63" s="121"/>
      <c r="IG63" s="121"/>
      <c r="IH63" s="121"/>
      <c r="II63" s="121"/>
      <c r="IJ63" s="121"/>
      <c r="IK63" s="121"/>
      <c r="IL63" s="121"/>
      <c r="IM63" s="121"/>
      <c r="IN63" s="121"/>
      <c r="IO63" s="121"/>
      <c r="IP63" s="121"/>
      <c r="IQ63" s="121"/>
      <c r="IR63" s="121"/>
      <c r="IS63" s="121"/>
      <c r="IT63" s="121"/>
      <c r="IU63" s="121"/>
      <c r="IV63" s="121"/>
    </row>
    <row r="64" spans="1:256" ht="16.2">
      <c r="A64" s="121"/>
      <c r="B64" s="121"/>
      <c r="C64" s="194"/>
      <c r="D64" s="195"/>
      <c r="E64" s="195"/>
      <c r="F64" s="196"/>
      <c r="G64" s="195"/>
      <c r="H64" s="121"/>
      <c r="I64" s="197"/>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21"/>
      <c r="BR64" s="121"/>
      <c r="BS64" s="121"/>
      <c r="BT64" s="121"/>
      <c r="BU64" s="121"/>
      <c r="BV64" s="121"/>
      <c r="BW64" s="121"/>
      <c r="BX64" s="121"/>
      <c r="BY64" s="121"/>
      <c r="BZ64" s="121"/>
      <c r="CA64" s="121"/>
      <c r="CB64" s="121"/>
      <c r="CC64" s="121"/>
      <c r="CD64" s="121"/>
      <c r="CE64" s="121"/>
      <c r="CF64" s="121"/>
      <c r="CG64" s="121"/>
      <c r="CH64" s="121"/>
      <c r="CI64" s="121"/>
      <c r="CJ64" s="121"/>
      <c r="CK64" s="121"/>
      <c r="CL64" s="121"/>
      <c r="CM64" s="121"/>
      <c r="CN64" s="121"/>
      <c r="CO64" s="121"/>
      <c r="CP64" s="121"/>
      <c r="CQ64" s="121"/>
      <c r="CR64" s="121"/>
      <c r="CS64" s="121"/>
      <c r="CT64" s="121"/>
      <c r="CU64" s="121"/>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X64" s="121"/>
      <c r="FY64" s="121"/>
      <c r="FZ64" s="121"/>
      <c r="GA64" s="121"/>
      <c r="GB64" s="121"/>
      <c r="GC64" s="121"/>
      <c r="GD64" s="121"/>
      <c r="GE64" s="121"/>
      <c r="GF64" s="121"/>
      <c r="GG64" s="121"/>
      <c r="GH64" s="121"/>
      <c r="GI64" s="121"/>
      <c r="GJ64" s="121"/>
      <c r="GK64" s="121"/>
      <c r="GL64" s="121"/>
      <c r="GM64" s="121"/>
      <c r="GN64" s="121"/>
      <c r="GO64" s="121"/>
      <c r="GP64" s="121"/>
      <c r="GQ64" s="121"/>
      <c r="GR64" s="121"/>
      <c r="GS64" s="121"/>
      <c r="GT64" s="121"/>
      <c r="GU64" s="121"/>
      <c r="GV64" s="121"/>
      <c r="GW64" s="121"/>
      <c r="GX64" s="121"/>
      <c r="GY64" s="121"/>
      <c r="GZ64" s="121"/>
      <c r="HA64" s="121"/>
      <c r="HB64" s="121"/>
      <c r="HC64" s="121"/>
      <c r="HD64" s="121"/>
      <c r="HE64" s="121"/>
      <c r="HF64" s="121"/>
      <c r="HG64" s="121"/>
      <c r="HH64" s="121"/>
      <c r="HI64" s="121"/>
      <c r="HJ64" s="121"/>
      <c r="HK64" s="121"/>
      <c r="HL64" s="121"/>
      <c r="HM64" s="121"/>
      <c r="HN64" s="121"/>
      <c r="HO64" s="121"/>
      <c r="HP64" s="121"/>
      <c r="HQ64" s="121"/>
      <c r="HR64" s="121"/>
      <c r="HS64" s="121"/>
      <c r="HT64" s="121"/>
      <c r="HU64" s="121"/>
      <c r="HV64" s="121"/>
      <c r="HW64" s="121"/>
      <c r="HX64" s="121"/>
      <c r="HY64" s="121"/>
      <c r="HZ64" s="121"/>
      <c r="IA64" s="121"/>
      <c r="IB64" s="121"/>
      <c r="IC64" s="121"/>
      <c r="ID64" s="121"/>
      <c r="IE64" s="121"/>
      <c r="IF64" s="121"/>
      <c r="IG64" s="121"/>
      <c r="IH64" s="121"/>
      <c r="II64" s="121"/>
      <c r="IJ64" s="121"/>
      <c r="IK64" s="121"/>
      <c r="IL64" s="121"/>
      <c r="IM64" s="121"/>
      <c r="IN64" s="121"/>
      <c r="IO64" s="121"/>
      <c r="IP64" s="121"/>
      <c r="IQ64" s="121"/>
      <c r="IR64" s="121"/>
      <c r="IS64" s="121"/>
      <c r="IT64" s="121"/>
      <c r="IU64" s="121"/>
      <c r="IV64" s="121"/>
    </row>
    <row r="65" spans="1:256" ht="16.2">
      <c r="A65" s="121"/>
      <c r="B65" s="121"/>
      <c r="C65" s="194"/>
      <c r="D65" s="195"/>
      <c r="E65" s="195"/>
      <c r="F65" s="196"/>
      <c r="G65" s="195"/>
      <c r="H65" s="121"/>
      <c r="I65" s="197"/>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1"/>
      <c r="AY65" s="121"/>
      <c r="AZ65" s="121"/>
      <c r="BA65" s="121"/>
      <c r="BB65" s="121"/>
      <c r="BC65" s="121"/>
      <c r="BD65" s="121"/>
      <c r="BE65" s="121"/>
      <c r="BF65" s="121"/>
      <c r="BG65" s="121"/>
      <c r="BH65" s="121"/>
      <c r="BI65" s="121"/>
      <c r="BJ65" s="121"/>
      <c r="BK65" s="121"/>
      <c r="BL65" s="121"/>
      <c r="BM65" s="121"/>
      <c r="BN65" s="121"/>
      <c r="BO65" s="121"/>
      <c r="BP65" s="121"/>
      <c r="BQ65" s="121"/>
      <c r="BR65" s="121"/>
      <c r="BS65" s="121"/>
      <c r="BT65" s="121"/>
      <c r="BU65" s="121"/>
      <c r="BV65" s="121"/>
      <c r="BW65" s="121"/>
      <c r="BX65" s="121"/>
      <c r="BY65" s="121"/>
      <c r="BZ65" s="121"/>
      <c r="CA65" s="121"/>
      <c r="CB65" s="121"/>
      <c r="CC65" s="121"/>
      <c r="CD65" s="121"/>
      <c r="CE65" s="121"/>
      <c r="CF65" s="121"/>
      <c r="CG65" s="121"/>
      <c r="CH65" s="121"/>
      <c r="CI65" s="121"/>
      <c r="CJ65" s="121"/>
      <c r="CK65" s="121"/>
      <c r="CL65" s="121"/>
      <c r="CM65" s="121"/>
      <c r="CN65" s="121"/>
      <c r="CO65" s="121"/>
      <c r="CP65" s="121"/>
      <c r="CQ65" s="121"/>
      <c r="CR65" s="121"/>
      <c r="CS65" s="121"/>
      <c r="CT65" s="121"/>
      <c r="CU65" s="121"/>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X65" s="121"/>
      <c r="FY65" s="121"/>
      <c r="FZ65" s="121"/>
      <c r="GA65" s="121"/>
      <c r="GB65" s="121"/>
      <c r="GC65" s="121"/>
      <c r="GD65" s="121"/>
      <c r="GE65" s="121"/>
      <c r="GF65" s="121"/>
      <c r="GG65" s="121"/>
      <c r="GH65" s="121"/>
      <c r="GI65" s="121"/>
      <c r="GJ65" s="121"/>
      <c r="GK65" s="121"/>
      <c r="GL65" s="121"/>
      <c r="GM65" s="121"/>
      <c r="GN65" s="121"/>
      <c r="GO65" s="121"/>
      <c r="GP65" s="121"/>
      <c r="GQ65" s="121"/>
      <c r="GR65" s="121"/>
      <c r="GS65" s="121"/>
      <c r="GT65" s="121"/>
      <c r="GU65" s="121"/>
      <c r="GV65" s="121"/>
      <c r="GW65" s="121"/>
      <c r="GX65" s="121"/>
      <c r="GY65" s="121"/>
      <c r="GZ65" s="121"/>
      <c r="HA65" s="121"/>
      <c r="HB65" s="121"/>
      <c r="HC65" s="121"/>
      <c r="HD65" s="121"/>
      <c r="HE65" s="121"/>
      <c r="HF65" s="121"/>
      <c r="HG65" s="121"/>
      <c r="HH65" s="121"/>
      <c r="HI65" s="121"/>
      <c r="HJ65" s="121"/>
      <c r="HK65" s="121"/>
      <c r="HL65" s="121"/>
      <c r="HM65" s="121"/>
      <c r="HN65" s="121"/>
      <c r="HO65" s="121"/>
      <c r="HP65" s="121"/>
      <c r="HQ65" s="121"/>
      <c r="HR65" s="121"/>
      <c r="HS65" s="121"/>
      <c r="HT65" s="121"/>
      <c r="HU65" s="121"/>
      <c r="HV65" s="121"/>
      <c r="HW65" s="121"/>
      <c r="HX65" s="121"/>
      <c r="HY65" s="121"/>
      <c r="HZ65" s="121"/>
      <c r="IA65" s="121"/>
      <c r="IB65" s="121"/>
      <c r="IC65" s="121"/>
      <c r="ID65" s="121"/>
      <c r="IE65" s="121"/>
      <c r="IF65" s="121"/>
      <c r="IG65" s="121"/>
      <c r="IH65" s="121"/>
      <c r="II65" s="121"/>
      <c r="IJ65" s="121"/>
      <c r="IK65" s="121"/>
      <c r="IL65" s="121"/>
      <c r="IM65" s="121"/>
      <c r="IN65" s="121"/>
      <c r="IO65" s="121"/>
      <c r="IP65" s="121"/>
      <c r="IQ65" s="121"/>
      <c r="IR65" s="121"/>
      <c r="IS65" s="121"/>
      <c r="IT65" s="121"/>
      <c r="IU65" s="121"/>
      <c r="IV65" s="121"/>
    </row>
    <row r="66" spans="1:256" ht="16.2">
      <c r="A66" s="121"/>
      <c r="B66" s="121"/>
      <c r="C66" s="194"/>
      <c r="D66" s="195"/>
      <c r="E66" s="195"/>
      <c r="F66" s="196"/>
      <c r="G66" s="195"/>
      <c r="H66" s="121"/>
      <c r="I66" s="197"/>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1"/>
      <c r="AZ66" s="121"/>
      <c r="BA66" s="121"/>
      <c r="BB66" s="121"/>
      <c r="BC66" s="121"/>
      <c r="BD66" s="121"/>
      <c r="BE66" s="121"/>
      <c r="BF66" s="121"/>
      <c r="BG66" s="121"/>
      <c r="BH66" s="121"/>
      <c r="BI66" s="121"/>
      <c r="BJ66" s="121"/>
      <c r="BK66" s="121"/>
      <c r="BL66" s="121"/>
      <c r="BM66" s="121"/>
      <c r="BN66" s="121"/>
      <c r="BO66" s="121"/>
      <c r="BP66" s="121"/>
      <c r="BQ66" s="121"/>
      <c r="BR66" s="121"/>
      <c r="BS66" s="121"/>
      <c r="BT66" s="121"/>
      <c r="BU66" s="121"/>
      <c r="BV66" s="121"/>
      <c r="BW66" s="121"/>
      <c r="BX66" s="121"/>
      <c r="BY66" s="121"/>
      <c r="BZ66" s="121"/>
      <c r="CA66" s="121"/>
      <c r="CB66" s="121"/>
      <c r="CC66" s="121"/>
      <c r="CD66" s="121"/>
      <c r="CE66" s="121"/>
      <c r="CF66" s="121"/>
      <c r="CG66" s="121"/>
      <c r="CH66" s="121"/>
      <c r="CI66" s="121"/>
      <c r="CJ66" s="121"/>
      <c r="CK66" s="121"/>
      <c r="CL66" s="121"/>
      <c r="CM66" s="121"/>
      <c r="CN66" s="121"/>
      <c r="CO66" s="121"/>
      <c r="CP66" s="121"/>
      <c r="CQ66" s="121"/>
      <c r="CR66" s="121"/>
      <c r="CS66" s="121"/>
      <c r="CT66" s="121"/>
      <c r="CU66" s="121"/>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X66" s="121"/>
      <c r="FY66" s="121"/>
      <c r="FZ66" s="121"/>
      <c r="GA66" s="121"/>
      <c r="GB66" s="121"/>
      <c r="GC66" s="121"/>
      <c r="GD66" s="121"/>
      <c r="GE66" s="121"/>
      <c r="GF66" s="121"/>
      <c r="GG66" s="121"/>
      <c r="GH66" s="121"/>
      <c r="GI66" s="121"/>
      <c r="GJ66" s="121"/>
      <c r="GK66" s="121"/>
      <c r="GL66" s="121"/>
      <c r="GM66" s="121"/>
      <c r="GN66" s="121"/>
      <c r="GO66" s="121"/>
      <c r="GP66" s="121"/>
      <c r="GQ66" s="121"/>
      <c r="GR66" s="121"/>
      <c r="GS66" s="121"/>
      <c r="GT66" s="121"/>
      <c r="GU66" s="121"/>
      <c r="GV66" s="121"/>
      <c r="GW66" s="121"/>
      <c r="GX66" s="121"/>
      <c r="GY66" s="121"/>
      <c r="GZ66" s="121"/>
      <c r="HA66" s="121"/>
      <c r="HB66" s="121"/>
      <c r="HC66" s="121"/>
      <c r="HD66" s="121"/>
      <c r="HE66" s="121"/>
      <c r="HF66" s="121"/>
      <c r="HG66" s="121"/>
      <c r="HH66" s="121"/>
      <c r="HI66" s="121"/>
      <c r="HJ66" s="121"/>
      <c r="HK66" s="121"/>
      <c r="HL66" s="121"/>
      <c r="HM66" s="121"/>
      <c r="HN66" s="121"/>
      <c r="HO66" s="121"/>
      <c r="HP66" s="121"/>
      <c r="HQ66" s="121"/>
      <c r="HR66" s="121"/>
      <c r="HS66" s="121"/>
      <c r="HT66" s="121"/>
      <c r="HU66" s="121"/>
      <c r="HV66" s="121"/>
      <c r="HW66" s="121"/>
      <c r="HX66" s="121"/>
      <c r="HY66" s="121"/>
      <c r="HZ66" s="121"/>
      <c r="IA66" s="121"/>
      <c r="IB66" s="121"/>
      <c r="IC66" s="121"/>
      <c r="ID66" s="121"/>
      <c r="IE66" s="121"/>
      <c r="IF66" s="121"/>
      <c r="IG66" s="121"/>
      <c r="IH66" s="121"/>
      <c r="II66" s="121"/>
      <c r="IJ66" s="121"/>
      <c r="IK66" s="121"/>
      <c r="IL66" s="121"/>
      <c r="IM66" s="121"/>
      <c r="IN66" s="121"/>
      <c r="IO66" s="121"/>
      <c r="IP66" s="121"/>
      <c r="IQ66" s="121"/>
      <c r="IR66" s="121"/>
      <c r="IS66" s="121"/>
      <c r="IT66" s="121"/>
      <c r="IU66" s="121"/>
      <c r="IV66" s="121"/>
    </row>
    <row r="67" spans="1:256" ht="16.2">
      <c r="A67" s="121"/>
      <c r="B67" s="121"/>
      <c r="C67" s="194"/>
      <c r="D67" s="195"/>
      <c r="E67" s="195"/>
      <c r="F67" s="196"/>
      <c r="G67" s="195"/>
      <c r="H67" s="121"/>
      <c r="I67" s="197"/>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1"/>
      <c r="BN67" s="121"/>
      <c r="BO67" s="121"/>
      <c r="BP67" s="121"/>
      <c r="BQ67" s="121"/>
      <c r="BR67" s="121"/>
      <c r="BS67" s="121"/>
      <c r="BT67" s="121"/>
      <c r="BU67" s="121"/>
      <c r="BV67" s="121"/>
      <c r="BW67" s="121"/>
      <c r="BX67" s="121"/>
      <c r="BY67" s="121"/>
      <c r="BZ67" s="121"/>
      <c r="CA67" s="121"/>
      <c r="CB67" s="121"/>
      <c r="CC67" s="121"/>
      <c r="CD67" s="121"/>
      <c r="CE67" s="121"/>
      <c r="CF67" s="121"/>
      <c r="CG67" s="121"/>
      <c r="CH67" s="121"/>
      <c r="CI67" s="121"/>
      <c r="CJ67" s="121"/>
      <c r="CK67" s="121"/>
      <c r="CL67" s="121"/>
      <c r="CM67" s="121"/>
      <c r="CN67" s="121"/>
      <c r="CO67" s="121"/>
      <c r="CP67" s="121"/>
      <c r="CQ67" s="121"/>
      <c r="CR67" s="121"/>
      <c r="CS67" s="121"/>
      <c r="CT67" s="121"/>
      <c r="CU67" s="121"/>
      <c r="CV67" s="121"/>
      <c r="CW67" s="121"/>
      <c r="CX67" s="121"/>
      <c r="CY67" s="121"/>
      <c r="CZ67" s="121"/>
      <c r="DA67" s="121"/>
      <c r="DB67" s="121"/>
      <c r="DC67" s="121"/>
      <c r="DD67" s="121"/>
      <c r="DE67" s="121"/>
      <c r="DF67" s="121"/>
      <c r="DG67" s="121"/>
      <c r="DH67" s="121"/>
      <c r="DI67" s="121"/>
      <c r="DJ67" s="121"/>
      <c r="DK67" s="121"/>
      <c r="DL67" s="121"/>
      <c r="DM67" s="121"/>
      <c r="DN67" s="121"/>
      <c r="DO67" s="121"/>
      <c r="DP67" s="121"/>
      <c r="DQ67" s="121"/>
      <c r="DR67" s="121"/>
      <c r="DS67" s="121"/>
      <c r="DT67" s="121"/>
      <c r="DU67" s="121"/>
      <c r="DV67" s="121"/>
      <c r="DW67" s="121"/>
      <c r="DX67" s="121"/>
      <c r="DY67" s="121"/>
      <c r="DZ67" s="121"/>
      <c r="EA67" s="121"/>
      <c r="EB67" s="121"/>
      <c r="EC67" s="121"/>
      <c r="ED67" s="121"/>
      <c r="EE67" s="121"/>
      <c r="EF67" s="121"/>
      <c r="EG67" s="121"/>
      <c r="EH67" s="121"/>
      <c r="EI67" s="121"/>
      <c r="EJ67" s="121"/>
      <c r="EK67" s="121"/>
      <c r="EL67" s="121"/>
      <c r="EM67" s="121"/>
      <c r="EN67" s="121"/>
      <c r="EO67" s="121"/>
      <c r="EP67" s="121"/>
      <c r="EQ67" s="121"/>
      <c r="ER67" s="121"/>
      <c r="ES67" s="121"/>
      <c r="ET67" s="121"/>
      <c r="EU67" s="121"/>
      <c r="EV67" s="121"/>
      <c r="EW67" s="121"/>
      <c r="EX67" s="121"/>
      <c r="EY67" s="121"/>
      <c r="EZ67" s="121"/>
      <c r="FA67" s="121"/>
      <c r="FB67" s="121"/>
      <c r="FC67" s="121"/>
      <c r="FD67" s="121"/>
      <c r="FE67" s="121"/>
      <c r="FF67" s="121"/>
      <c r="FG67" s="121"/>
      <c r="FH67" s="121"/>
      <c r="FI67" s="121"/>
      <c r="FJ67" s="121"/>
      <c r="FK67" s="121"/>
      <c r="FL67" s="121"/>
      <c r="FM67" s="121"/>
      <c r="FN67" s="121"/>
      <c r="FO67" s="121"/>
      <c r="FP67" s="121"/>
      <c r="FQ67" s="121"/>
      <c r="FR67" s="121"/>
      <c r="FS67" s="121"/>
      <c r="FT67" s="121"/>
      <c r="FU67" s="121"/>
      <c r="FV67" s="121"/>
      <c r="FW67" s="121"/>
      <c r="FX67" s="121"/>
      <c r="FY67" s="121"/>
      <c r="FZ67" s="121"/>
      <c r="GA67" s="121"/>
      <c r="GB67" s="121"/>
      <c r="GC67" s="121"/>
      <c r="GD67" s="121"/>
      <c r="GE67" s="121"/>
      <c r="GF67" s="121"/>
      <c r="GG67" s="121"/>
      <c r="GH67" s="121"/>
      <c r="GI67" s="121"/>
      <c r="GJ67" s="121"/>
      <c r="GK67" s="121"/>
      <c r="GL67" s="121"/>
      <c r="GM67" s="121"/>
      <c r="GN67" s="121"/>
      <c r="GO67" s="121"/>
      <c r="GP67" s="121"/>
      <c r="GQ67" s="121"/>
      <c r="GR67" s="121"/>
      <c r="GS67" s="121"/>
      <c r="GT67" s="121"/>
      <c r="GU67" s="121"/>
      <c r="GV67" s="121"/>
      <c r="GW67" s="121"/>
      <c r="GX67" s="121"/>
      <c r="GY67" s="121"/>
      <c r="GZ67" s="121"/>
      <c r="HA67" s="121"/>
      <c r="HB67" s="121"/>
      <c r="HC67" s="121"/>
      <c r="HD67" s="121"/>
      <c r="HE67" s="121"/>
      <c r="HF67" s="121"/>
      <c r="HG67" s="121"/>
      <c r="HH67" s="121"/>
      <c r="HI67" s="121"/>
      <c r="HJ67" s="121"/>
      <c r="HK67" s="121"/>
      <c r="HL67" s="121"/>
      <c r="HM67" s="121"/>
      <c r="HN67" s="121"/>
      <c r="HO67" s="121"/>
      <c r="HP67" s="121"/>
      <c r="HQ67" s="121"/>
      <c r="HR67" s="121"/>
      <c r="HS67" s="121"/>
      <c r="HT67" s="121"/>
      <c r="HU67" s="121"/>
      <c r="HV67" s="121"/>
      <c r="HW67" s="121"/>
      <c r="HX67" s="121"/>
      <c r="HY67" s="121"/>
      <c r="HZ67" s="121"/>
      <c r="IA67" s="121"/>
      <c r="IB67" s="121"/>
      <c r="IC67" s="121"/>
      <c r="ID67" s="121"/>
      <c r="IE67" s="121"/>
      <c r="IF67" s="121"/>
      <c r="IG67" s="121"/>
      <c r="IH67" s="121"/>
      <c r="II67" s="121"/>
      <c r="IJ67" s="121"/>
      <c r="IK67" s="121"/>
      <c r="IL67" s="121"/>
      <c r="IM67" s="121"/>
      <c r="IN67" s="121"/>
      <c r="IO67" s="121"/>
      <c r="IP67" s="121"/>
      <c r="IQ67" s="121"/>
      <c r="IR67" s="121"/>
      <c r="IS67" s="121"/>
      <c r="IT67" s="121"/>
      <c r="IU67" s="121"/>
      <c r="IV67" s="121"/>
    </row>
    <row r="68" spans="1:256" ht="16.2">
      <c r="A68" s="121"/>
      <c r="B68" s="121"/>
      <c r="C68" s="194"/>
      <c r="D68" s="195"/>
      <c r="E68" s="195"/>
      <c r="F68" s="196"/>
      <c r="G68" s="195"/>
      <c r="H68" s="121"/>
      <c r="I68" s="197"/>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c r="AX68" s="121"/>
      <c r="AY68" s="121"/>
      <c r="AZ68" s="121"/>
      <c r="BA68" s="121"/>
      <c r="BB68" s="121"/>
      <c r="BC68" s="121"/>
      <c r="BD68" s="121"/>
      <c r="BE68" s="121"/>
      <c r="BF68" s="121"/>
      <c r="BG68" s="121"/>
      <c r="BH68" s="121"/>
      <c r="BI68" s="121"/>
      <c r="BJ68" s="121"/>
      <c r="BK68" s="121"/>
      <c r="BL68" s="121"/>
      <c r="BM68" s="121"/>
      <c r="BN68" s="121"/>
      <c r="BO68" s="121"/>
      <c r="BP68" s="121"/>
      <c r="BQ68" s="121"/>
      <c r="BR68" s="121"/>
      <c r="BS68" s="121"/>
      <c r="BT68" s="121"/>
      <c r="BU68" s="121"/>
      <c r="BV68" s="121"/>
      <c r="BW68" s="121"/>
      <c r="BX68" s="121"/>
      <c r="BY68" s="121"/>
      <c r="BZ68" s="121"/>
      <c r="CA68" s="121"/>
      <c r="CB68" s="121"/>
      <c r="CC68" s="121"/>
      <c r="CD68" s="121"/>
      <c r="CE68" s="121"/>
      <c r="CF68" s="121"/>
      <c r="CG68" s="121"/>
      <c r="CH68" s="121"/>
      <c r="CI68" s="121"/>
      <c r="CJ68" s="121"/>
      <c r="CK68" s="121"/>
      <c r="CL68" s="121"/>
      <c r="CM68" s="121"/>
      <c r="CN68" s="121"/>
      <c r="CO68" s="121"/>
      <c r="CP68" s="121"/>
      <c r="CQ68" s="121"/>
      <c r="CR68" s="121"/>
      <c r="CS68" s="121"/>
      <c r="CT68" s="121"/>
      <c r="CU68" s="121"/>
      <c r="CV68" s="121"/>
      <c r="CW68" s="121"/>
      <c r="CX68" s="121"/>
      <c r="CY68" s="121"/>
      <c r="CZ68" s="121"/>
      <c r="DA68" s="121"/>
      <c r="DB68" s="121"/>
      <c r="DC68" s="121"/>
      <c r="DD68" s="121"/>
      <c r="DE68" s="121"/>
      <c r="DF68" s="121"/>
      <c r="DG68" s="121"/>
      <c r="DH68" s="121"/>
      <c r="DI68" s="121"/>
      <c r="DJ68" s="121"/>
      <c r="DK68" s="121"/>
      <c r="DL68" s="121"/>
      <c r="DM68" s="121"/>
      <c r="DN68" s="121"/>
      <c r="DO68" s="121"/>
      <c r="DP68" s="121"/>
      <c r="DQ68" s="121"/>
      <c r="DR68" s="121"/>
      <c r="DS68" s="121"/>
      <c r="DT68" s="121"/>
      <c r="DU68" s="121"/>
      <c r="DV68" s="121"/>
      <c r="DW68" s="121"/>
      <c r="DX68" s="121"/>
      <c r="DY68" s="121"/>
      <c r="DZ68" s="121"/>
      <c r="EA68" s="121"/>
      <c r="EB68" s="121"/>
      <c r="EC68" s="121"/>
      <c r="ED68" s="121"/>
      <c r="EE68" s="121"/>
      <c r="EF68" s="121"/>
      <c r="EG68" s="121"/>
      <c r="EH68" s="121"/>
      <c r="EI68" s="121"/>
      <c r="EJ68" s="121"/>
      <c r="EK68" s="121"/>
      <c r="EL68" s="121"/>
      <c r="EM68" s="121"/>
      <c r="EN68" s="121"/>
      <c r="EO68" s="121"/>
      <c r="EP68" s="121"/>
      <c r="EQ68" s="121"/>
      <c r="ER68" s="121"/>
      <c r="ES68" s="121"/>
      <c r="ET68" s="121"/>
      <c r="EU68" s="121"/>
      <c r="EV68" s="121"/>
      <c r="EW68" s="121"/>
      <c r="EX68" s="121"/>
      <c r="EY68" s="121"/>
      <c r="EZ68" s="121"/>
      <c r="FA68" s="121"/>
      <c r="FB68" s="121"/>
      <c r="FC68" s="121"/>
      <c r="FD68" s="121"/>
      <c r="FE68" s="121"/>
      <c r="FF68" s="121"/>
      <c r="FG68" s="121"/>
      <c r="FH68" s="121"/>
      <c r="FI68" s="121"/>
      <c r="FJ68" s="121"/>
      <c r="FK68" s="121"/>
      <c r="FL68" s="121"/>
      <c r="FM68" s="121"/>
      <c r="FN68" s="121"/>
      <c r="FO68" s="121"/>
      <c r="FP68" s="121"/>
      <c r="FQ68" s="121"/>
      <c r="FR68" s="121"/>
      <c r="FS68" s="121"/>
      <c r="FT68" s="121"/>
      <c r="FU68" s="121"/>
      <c r="FV68" s="121"/>
      <c r="FW68" s="121"/>
      <c r="FX68" s="121"/>
      <c r="FY68" s="121"/>
      <c r="FZ68" s="121"/>
      <c r="GA68" s="121"/>
      <c r="GB68" s="121"/>
      <c r="GC68" s="121"/>
      <c r="GD68" s="121"/>
      <c r="GE68" s="121"/>
      <c r="GF68" s="121"/>
      <c r="GG68" s="121"/>
      <c r="GH68" s="121"/>
      <c r="GI68" s="121"/>
      <c r="GJ68" s="121"/>
      <c r="GK68" s="121"/>
      <c r="GL68" s="121"/>
      <c r="GM68" s="121"/>
      <c r="GN68" s="121"/>
      <c r="GO68" s="121"/>
      <c r="GP68" s="121"/>
      <c r="GQ68" s="121"/>
      <c r="GR68" s="121"/>
      <c r="GS68" s="121"/>
      <c r="GT68" s="121"/>
      <c r="GU68" s="121"/>
      <c r="GV68" s="121"/>
      <c r="GW68" s="121"/>
      <c r="GX68" s="121"/>
      <c r="GY68" s="121"/>
      <c r="GZ68" s="121"/>
      <c r="HA68" s="121"/>
      <c r="HB68" s="121"/>
      <c r="HC68" s="121"/>
      <c r="HD68" s="121"/>
      <c r="HE68" s="121"/>
      <c r="HF68" s="121"/>
      <c r="HG68" s="121"/>
      <c r="HH68" s="121"/>
      <c r="HI68" s="121"/>
      <c r="HJ68" s="121"/>
      <c r="HK68" s="121"/>
      <c r="HL68" s="121"/>
      <c r="HM68" s="121"/>
      <c r="HN68" s="121"/>
      <c r="HO68" s="121"/>
      <c r="HP68" s="121"/>
      <c r="HQ68" s="121"/>
      <c r="HR68" s="121"/>
      <c r="HS68" s="121"/>
      <c r="HT68" s="121"/>
      <c r="HU68" s="121"/>
      <c r="HV68" s="121"/>
      <c r="HW68" s="121"/>
      <c r="HX68" s="121"/>
      <c r="HY68" s="121"/>
      <c r="HZ68" s="121"/>
      <c r="IA68" s="121"/>
      <c r="IB68" s="121"/>
      <c r="IC68" s="121"/>
      <c r="ID68" s="121"/>
      <c r="IE68" s="121"/>
      <c r="IF68" s="121"/>
      <c r="IG68" s="121"/>
      <c r="IH68" s="121"/>
      <c r="II68" s="121"/>
      <c r="IJ68" s="121"/>
      <c r="IK68" s="121"/>
      <c r="IL68" s="121"/>
      <c r="IM68" s="121"/>
      <c r="IN68" s="121"/>
      <c r="IO68" s="121"/>
      <c r="IP68" s="121"/>
      <c r="IQ68" s="121"/>
      <c r="IR68" s="121"/>
      <c r="IS68" s="121"/>
      <c r="IT68" s="121"/>
      <c r="IU68" s="121"/>
      <c r="IV68" s="121"/>
    </row>
    <row r="69" spans="1:256" ht="16.2">
      <c r="A69" s="121"/>
      <c r="B69" s="121"/>
      <c r="C69" s="194"/>
      <c r="D69" s="195"/>
      <c r="E69" s="195"/>
      <c r="F69" s="196"/>
      <c r="G69" s="195"/>
      <c r="H69" s="121"/>
      <c r="I69" s="197"/>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121"/>
      <c r="BJ69" s="121"/>
      <c r="BK69" s="121"/>
      <c r="BL69" s="121"/>
      <c r="BM69" s="121"/>
      <c r="BN69" s="121"/>
      <c r="BO69" s="121"/>
      <c r="BP69" s="121"/>
      <c r="BQ69" s="121"/>
      <c r="BR69" s="121"/>
      <c r="BS69" s="121"/>
      <c r="BT69" s="121"/>
      <c r="BU69" s="121"/>
      <c r="BV69" s="121"/>
      <c r="BW69" s="121"/>
      <c r="BX69" s="121"/>
      <c r="BY69" s="121"/>
      <c r="BZ69" s="121"/>
      <c r="CA69" s="121"/>
      <c r="CB69" s="121"/>
      <c r="CC69" s="121"/>
      <c r="CD69" s="121"/>
      <c r="CE69" s="121"/>
      <c r="CF69" s="121"/>
      <c r="CG69" s="121"/>
      <c r="CH69" s="121"/>
      <c r="CI69" s="121"/>
      <c r="CJ69" s="121"/>
      <c r="CK69" s="121"/>
      <c r="CL69" s="121"/>
      <c r="CM69" s="121"/>
      <c r="CN69" s="121"/>
      <c r="CO69" s="121"/>
      <c r="CP69" s="121"/>
      <c r="CQ69" s="121"/>
      <c r="CR69" s="121"/>
      <c r="CS69" s="121"/>
      <c r="CT69" s="121"/>
      <c r="CU69" s="121"/>
      <c r="CV69" s="121"/>
      <c r="CW69" s="121"/>
      <c r="CX69" s="121"/>
      <c r="CY69" s="121"/>
      <c r="CZ69" s="121"/>
      <c r="DA69" s="121"/>
      <c r="DB69" s="121"/>
      <c r="DC69" s="121"/>
      <c r="DD69" s="121"/>
      <c r="DE69" s="121"/>
      <c r="DF69" s="121"/>
      <c r="DG69" s="121"/>
      <c r="DH69" s="121"/>
      <c r="DI69" s="121"/>
      <c r="DJ69" s="121"/>
      <c r="DK69" s="121"/>
      <c r="DL69" s="121"/>
      <c r="DM69" s="121"/>
      <c r="DN69" s="121"/>
      <c r="DO69" s="121"/>
      <c r="DP69" s="121"/>
      <c r="DQ69" s="121"/>
      <c r="DR69" s="121"/>
      <c r="DS69" s="121"/>
      <c r="DT69" s="121"/>
      <c r="DU69" s="121"/>
      <c r="DV69" s="121"/>
      <c r="DW69" s="121"/>
      <c r="DX69" s="121"/>
      <c r="DY69" s="121"/>
      <c r="DZ69" s="121"/>
      <c r="EA69" s="121"/>
      <c r="EB69" s="121"/>
      <c r="EC69" s="121"/>
      <c r="ED69" s="121"/>
      <c r="EE69" s="121"/>
      <c r="EF69" s="121"/>
      <c r="EG69" s="121"/>
      <c r="EH69" s="121"/>
      <c r="EI69" s="121"/>
      <c r="EJ69" s="121"/>
      <c r="EK69" s="121"/>
      <c r="EL69" s="121"/>
      <c r="EM69" s="121"/>
      <c r="EN69" s="121"/>
      <c r="EO69" s="121"/>
      <c r="EP69" s="121"/>
      <c r="EQ69" s="121"/>
      <c r="ER69" s="121"/>
      <c r="ES69" s="121"/>
      <c r="ET69" s="121"/>
      <c r="EU69" s="121"/>
      <c r="EV69" s="121"/>
      <c r="EW69" s="121"/>
      <c r="EX69" s="121"/>
      <c r="EY69" s="121"/>
      <c r="EZ69" s="121"/>
      <c r="FA69" s="121"/>
      <c r="FB69" s="121"/>
      <c r="FC69" s="121"/>
      <c r="FD69" s="121"/>
      <c r="FE69" s="121"/>
      <c r="FF69" s="121"/>
      <c r="FG69" s="121"/>
      <c r="FH69" s="121"/>
      <c r="FI69" s="121"/>
      <c r="FJ69" s="121"/>
      <c r="FK69" s="121"/>
      <c r="FL69" s="121"/>
      <c r="FM69" s="121"/>
      <c r="FN69" s="121"/>
      <c r="FO69" s="121"/>
      <c r="FP69" s="121"/>
      <c r="FQ69" s="121"/>
      <c r="FR69" s="121"/>
      <c r="FS69" s="121"/>
      <c r="FT69" s="121"/>
      <c r="FU69" s="121"/>
      <c r="FV69" s="121"/>
      <c r="FW69" s="121"/>
      <c r="FX69" s="121"/>
      <c r="FY69" s="121"/>
      <c r="FZ69" s="121"/>
      <c r="GA69" s="121"/>
      <c r="GB69" s="121"/>
      <c r="GC69" s="121"/>
      <c r="GD69" s="121"/>
      <c r="GE69" s="121"/>
      <c r="GF69" s="121"/>
      <c r="GG69" s="121"/>
      <c r="GH69" s="121"/>
      <c r="GI69" s="121"/>
      <c r="GJ69" s="121"/>
      <c r="GK69" s="121"/>
      <c r="GL69" s="121"/>
      <c r="GM69" s="121"/>
      <c r="GN69" s="121"/>
      <c r="GO69" s="121"/>
      <c r="GP69" s="121"/>
      <c r="GQ69" s="121"/>
      <c r="GR69" s="121"/>
      <c r="GS69" s="121"/>
      <c r="GT69" s="121"/>
      <c r="GU69" s="121"/>
      <c r="GV69" s="121"/>
      <c r="GW69" s="121"/>
      <c r="GX69" s="121"/>
      <c r="GY69" s="121"/>
      <c r="GZ69" s="121"/>
      <c r="HA69" s="121"/>
      <c r="HB69" s="121"/>
      <c r="HC69" s="121"/>
      <c r="HD69" s="121"/>
      <c r="HE69" s="121"/>
      <c r="HF69" s="121"/>
      <c r="HG69" s="121"/>
      <c r="HH69" s="121"/>
      <c r="HI69" s="121"/>
      <c r="HJ69" s="121"/>
      <c r="HK69" s="121"/>
      <c r="HL69" s="121"/>
      <c r="HM69" s="121"/>
      <c r="HN69" s="121"/>
      <c r="HO69" s="121"/>
      <c r="HP69" s="121"/>
      <c r="HQ69" s="121"/>
      <c r="HR69" s="121"/>
      <c r="HS69" s="121"/>
      <c r="HT69" s="121"/>
      <c r="HU69" s="121"/>
      <c r="HV69" s="121"/>
      <c r="HW69" s="121"/>
      <c r="HX69" s="121"/>
      <c r="HY69" s="121"/>
      <c r="HZ69" s="121"/>
      <c r="IA69" s="121"/>
      <c r="IB69" s="121"/>
      <c r="IC69" s="121"/>
      <c r="ID69" s="121"/>
      <c r="IE69" s="121"/>
      <c r="IF69" s="121"/>
      <c r="IG69" s="121"/>
      <c r="IH69" s="121"/>
      <c r="II69" s="121"/>
      <c r="IJ69" s="121"/>
      <c r="IK69" s="121"/>
      <c r="IL69" s="121"/>
      <c r="IM69" s="121"/>
      <c r="IN69" s="121"/>
      <c r="IO69" s="121"/>
      <c r="IP69" s="121"/>
      <c r="IQ69" s="121"/>
      <c r="IR69" s="121"/>
      <c r="IS69" s="121"/>
      <c r="IT69" s="121"/>
      <c r="IU69" s="121"/>
      <c r="IV69" s="121"/>
    </row>
    <row r="70" spans="1:256" ht="16.2">
      <c r="A70" s="121"/>
      <c r="B70" s="121"/>
      <c r="C70" s="194"/>
      <c r="D70" s="195"/>
      <c r="E70" s="195"/>
      <c r="F70" s="196"/>
      <c r="G70" s="195"/>
      <c r="H70" s="121"/>
      <c r="I70" s="197"/>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21"/>
      <c r="BG70" s="121"/>
      <c r="BH70" s="121"/>
      <c r="BI70" s="121"/>
      <c r="BJ70" s="121"/>
      <c r="BK70" s="121"/>
      <c r="BL70" s="121"/>
      <c r="BM70" s="121"/>
      <c r="BN70" s="121"/>
      <c r="BO70" s="121"/>
      <c r="BP70" s="121"/>
      <c r="BQ70" s="121"/>
      <c r="BR70" s="121"/>
      <c r="BS70" s="121"/>
      <c r="BT70" s="121"/>
      <c r="BU70" s="121"/>
      <c r="BV70" s="121"/>
      <c r="BW70" s="121"/>
      <c r="BX70" s="121"/>
      <c r="BY70" s="121"/>
      <c r="BZ70" s="121"/>
      <c r="CA70" s="121"/>
      <c r="CB70" s="121"/>
      <c r="CC70" s="121"/>
      <c r="CD70" s="121"/>
      <c r="CE70" s="121"/>
      <c r="CF70" s="121"/>
      <c r="CG70" s="121"/>
      <c r="CH70" s="121"/>
      <c r="CI70" s="121"/>
      <c r="CJ70" s="121"/>
      <c r="CK70" s="121"/>
      <c r="CL70" s="121"/>
      <c r="CM70" s="121"/>
      <c r="CN70" s="121"/>
      <c r="CO70" s="121"/>
      <c r="CP70" s="121"/>
      <c r="CQ70" s="121"/>
      <c r="CR70" s="121"/>
      <c r="CS70" s="121"/>
      <c r="CT70" s="121"/>
      <c r="CU70" s="121"/>
      <c r="CV70" s="121"/>
      <c r="CW70" s="121"/>
      <c r="CX70" s="121"/>
      <c r="CY70" s="121"/>
      <c r="CZ70" s="121"/>
      <c r="DA70" s="121"/>
      <c r="DB70" s="121"/>
      <c r="DC70" s="121"/>
      <c r="DD70" s="121"/>
      <c r="DE70" s="121"/>
      <c r="DF70" s="121"/>
      <c r="DG70" s="121"/>
      <c r="DH70" s="121"/>
      <c r="DI70" s="121"/>
      <c r="DJ70" s="121"/>
      <c r="DK70" s="121"/>
      <c r="DL70" s="121"/>
      <c r="DM70" s="121"/>
      <c r="DN70" s="121"/>
      <c r="DO70" s="121"/>
      <c r="DP70" s="121"/>
      <c r="DQ70" s="121"/>
      <c r="DR70" s="121"/>
      <c r="DS70" s="121"/>
      <c r="DT70" s="121"/>
      <c r="DU70" s="121"/>
      <c r="DV70" s="121"/>
      <c r="DW70" s="121"/>
      <c r="DX70" s="121"/>
      <c r="DY70" s="121"/>
      <c r="DZ70" s="121"/>
      <c r="EA70" s="121"/>
      <c r="EB70" s="121"/>
      <c r="EC70" s="121"/>
      <c r="ED70" s="121"/>
      <c r="EE70" s="121"/>
      <c r="EF70" s="121"/>
      <c r="EG70" s="121"/>
      <c r="EH70" s="121"/>
      <c r="EI70" s="121"/>
      <c r="EJ70" s="121"/>
      <c r="EK70" s="121"/>
      <c r="EL70" s="121"/>
      <c r="EM70" s="121"/>
      <c r="EN70" s="121"/>
      <c r="EO70" s="121"/>
      <c r="EP70" s="121"/>
      <c r="EQ70" s="121"/>
      <c r="ER70" s="121"/>
      <c r="ES70" s="121"/>
      <c r="ET70" s="121"/>
      <c r="EU70" s="121"/>
      <c r="EV70" s="121"/>
      <c r="EW70" s="121"/>
      <c r="EX70" s="121"/>
      <c r="EY70" s="121"/>
      <c r="EZ70" s="121"/>
      <c r="FA70" s="121"/>
      <c r="FB70" s="121"/>
      <c r="FC70" s="121"/>
      <c r="FD70" s="121"/>
      <c r="FE70" s="121"/>
      <c r="FF70" s="121"/>
      <c r="FG70" s="121"/>
      <c r="FH70" s="121"/>
      <c r="FI70" s="121"/>
      <c r="FJ70" s="121"/>
      <c r="FK70" s="121"/>
      <c r="FL70" s="121"/>
      <c r="FM70" s="121"/>
      <c r="FN70" s="121"/>
      <c r="FO70" s="121"/>
      <c r="FP70" s="121"/>
      <c r="FQ70" s="121"/>
      <c r="FR70" s="121"/>
      <c r="FS70" s="121"/>
      <c r="FT70" s="121"/>
      <c r="FU70" s="121"/>
      <c r="FV70" s="121"/>
      <c r="FW70" s="121"/>
      <c r="FX70" s="121"/>
      <c r="FY70" s="121"/>
      <c r="FZ70" s="121"/>
      <c r="GA70" s="121"/>
      <c r="GB70" s="121"/>
      <c r="GC70" s="121"/>
      <c r="GD70" s="121"/>
      <c r="GE70" s="121"/>
      <c r="GF70" s="121"/>
      <c r="GG70" s="121"/>
      <c r="GH70" s="121"/>
      <c r="GI70" s="121"/>
      <c r="GJ70" s="121"/>
      <c r="GK70" s="121"/>
      <c r="GL70" s="121"/>
      <c r="GM70" s="121"/>
      <c r="GN70" s="121"/>
      <c r="GO70" s="121"/>
      <c r="GP70" s="121"/>
      <c r="GQ70" s="121"/>
      <c r="GR70" s="121"/>
      <c r="GS70" s="121"/>
      <c r="GT70" s="121"/>
      <c r="GU70" s="121"/>
      <c r="GV70" s="121"/>
      <c r="GW70" s="121"/>
      <c r="GX70" s="121"/>
      <c r="GY70" s="121"/>
      <c r="GZ70" s="121"/>
      <c r="HA70" s="121"/>
      <c r="HB70" s="121"/>
      <c r="HC70" s="121"/>
      <c r="HD70" s="121"/>
      <c r="HE70" s="121"/>
      <c r="HF70" s="121"/>
      <c r="HG70" s="121"/>
      <c r="HH70" s="121"/>
      <c r="HI70" s="121"/>
      <c r="HJ70" s="121"/>
      <c r="HK70" s="121"/>
      <c r="HL70" s="121"/>
      <c r="HM70" s="121"/>
      <c r="HN70" s="121"/>
      <c r="HO70" s="121"/>
      <c r="HP70" s="121"/>
      <c r="HQ70" s="121"/>
      <c r="HR70" s="121"/>
      <c r="HS70" s="121"/>
      <c r="HT70" s="121"/>
      <c r="HU70" s="121"/>
      <c r="HV70" s="121"/>
      <c r="HW70" s="121"/>
      <c r="HX70" s="121"/>
      <c r="HY70" s="121"/>
      <c r="HZ70" s="121"/>
      <c r="IA70" s="121"/>
      <c r="IB70" s="121"/>
      <c r="IC70" s="121"/>
      <c r="ID70" s="121"/>
      <c r="IE70" s="121"/>
      <c r="IF70" s="121"/>
      <c r="IG70" s="121"/>
      <c r="IH70" s="121"/>
      <c r="II70" s="121"/>
      <c r="IJ70" s="121"/>
      <c r="IK70" s="121"/>
      <c r="IL70" s="121"/>
      <c r="IM70" s="121"/>
      <c r="IN70" s="121"/>
      <c r="IO70" s="121"/>
      <c r="IP70" s="121"/>
      <c r="IQ70" s="121"/>
      <c r="IR70" s="121"/>
      <c r="IS70" s="121"/>
      <c r="IT70" s="121"/>
      <c r="IU70" s="121"/>
      <c r="IV70" s="121"/>
    </row>
    <row r="71" spans="1:256" ht="16.2">
      <c r="A71" s="121"/>
      <c r="B71" s="121"/>
      <c r="C71" s="194"/>
      <c r="D71" s="195"/>
      <c r="E71" s="195"/>
      <c r="F71" s="196"/>
      <c r="G71" s="195"/>
      <c r="H71" s="121"/>
      <c r="I71" s="197"/>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c r="BC71" s="121"/>
      <c r="BD71" s="121"/>
      <c r="BE71" s="121"/>
      <c r="BF71" s="121"/>
      <c r="BG71" s="121"/>
      <c r="BH71" s="121"/>
      <c r="BI71" s="121"/>
      <c r="BJ71" s="121"/>
      <c r="BK71" s="121"/>
      <c r="BL71" s="121"/>
      <c r="BM71" s="121"/>
      <c r="BN71" s="121"/>
      <c r="BO71" s="121"/>
      <c r="BP71" s="121"/>
      <c r="BQ71" s="121"/>
      <c r="BR71" s="121"/>
      <c r="BS71" s="121"/>
      <c r="BT71" s="121"/>
      <c r="BU71" s="121"/>
      <c r="BV71" s="121"/>
      <c r="BW71" s="121"/>
      <c r="BX71" s="121"/>
      <c r="BY71" s="121"/>
      <c r="BZ71" s="121"/>
      <c r="CA71" s="121"/>
      <c r="CB71" s="121"/>
      <c r="CC71" s="121"/>
      <c r="CD71" s="121"/>
      <c r="CE71" s="121"/>
      <c r="CF71" s="121"/>
      <c r="CG71" s="121"/>
      <c r="CH71" s="121"/>
      <c r="CI71" s="121"/>
      <c r="CJ71" s="121"/>
      <c r="CK71" s="121"/>
      <c r="CL71" s="121"/>
      <c r="CM71" s="121"/>
      <c r="CN71" s="121"/>
      <c r="CO71" s="121"/>
      <c r="CP71" s="121"/>
      <c r="CQ71" s="121"/>
      <c r="CR71" s="121"/>
      <c r="CS71" s="121"/>
      <c r="CT71" s="121"/>
      <c r="CU71" s="121"/>
      <c r="CV71" s="121"/>
      <c r="CW71" s="121"/>
      <c r="CX71" s="121"/>
      <c r="CY71" s="121"/>
      <c r="CZ71" s="121"/>
      <c r="DA71" s="121"/>
      <c r="DB71" s="121"/>
      <c r="DC71" s="121"/>
      <c r="DD71" s="121"/>
      <c r="DE71" s="121"/>
      <c r="DF71" s="121"/>
      <c r="DG71" s="121"/>
      <c r="DH71" s="121"/>
      <c r="DI71" s="121"/>
      <c r="DJ71" s="121"/>
      <c r="DK71" s="121"/>
      <c r="DL71" s="121"/>
      <c r="DM71" s="121"/>
      <c r="DN71" s="121"/>
      <c r="DO71" s="121"/>
      <c r="DP71" s="121"/>
      <c r="DQ71" s="121"/>
      <c r="DR71" s="121"/>
      <c r="DS71" s="121"/>
      <c r="DT71" s="121"/>
      <c r="DU71" s="121"/>
      <c r="DV71" s="121"/>
      <c r="DW71" s="121"/>
      <c r="DX71" s="121"/>
      <c r="DY71" s="121"/>
      <c r="DZ71" s="121"/>
      <c r="EA71" s="121"/>
      <c r="EB71" s="121"/>
      <c r="EC71" s="121"/>
      <c r="ED71" s="121"/>
      <c r="EE71" s="121"/>
      <c r="EF71" s="121"/>
      <c r="EG71" s="121"/>
      <c r="EH71" s="121"/>
      <c r="EI71" s="121"/>
      <c r="EJ71" s="121"/>
      <c r="EK71" s="121"/>
      <c r="EL71" s="121"/>
      <c r="EM71" s="121"/>
      <c r="EN71" s="121"/>
      <c r="EO71" s="121"/>
      <c r="EP71" s="121"/>
      <c r="EQ71" s="121"/>
      <c r="ER71" s="121"/>
      <c r="ES71" s="121"/>
      <c r="ET71" s="121"/>
      <c r="EU71" s="121"/>
      <c r="EV71" s="121"/>
      <c r="EW71" s="121"/>
      <c r="EX71" s="121"/>
      <c r="EY71" s="121"/>
      <c r="EZ71" s="121"/>
      <c r="FA71" s="121"/>
      <c r="FB71" s="121"/>
      <c r="FC71" s="121"/>
      <c r="FD71" s="121"/>
      <c r="FE71" s="121"/>
      <c r="FF71" s="121"/>
      <c r="FG71" s="121"/>
      <c r="FH71" s="121"/>
      <c r="FI71" s="121"/>
      <c r="FJ71" s="121"/>
      <c r="FK71" s="121"/>
      <c r="FL71" s="121"/>
      <c r="FM71" s="121"/>
      <c r="FN71" s="121"/>
      <c r="FO71" s="121"/>
      <c r="FP71" s="121"/>
      <c r="FQ71" s="121"/>
      <c r="FR71" s="121"/>
      <c r="FS71" s="121"/>
      <c r="FT71" s="121"/>
      <c r="FU71" s="121"/>
      <c r="FV71" s="121"/>
      <c r="FW71" s="121"/>
      <c r="FX71" s="121"/>
      <c r="FY71" s="121"/>
      <c r="FZ71" s="121"/>
      <c r="GA71" s="121"/>
      <c r="GB71" s="121"/>
      <c r="GC71" s="121"/>
      <c r="GD71" s="121"/>
      <c r="GE71" s="121"/>
      <c r="GF71" s="121"/>
      <c r="GG71" s="121"/>
      <c r="GH71" s="121"/>
      <c r="GI71" s="121"/>
      <c r="GJ71" s="121"/>
      <c r="GK71" s="121"/>
      <c r="GL71" s="121"/>
      <c r="GM71" s="121"/>
      <c r="GN71" s="121"/>
      <c r="GO71" s="121"/>
      <c r="GP71" s="121"/>
      <c r="GQ71" s="121"/>
      <c r="GR71" s="121"/>
      <c r="GS71" s="121"/>
      <c r="GT71" s="121"/>
      <c r="GU71" s="121"/>
      <c r="GV71" s="121"/>
      <c r="GW71" s="121"/>
      <c r="GX71" s="121"/>
      <c r="GY71" s="121"/>
      <c r="GZ71" s="121"/>
      <c r="HA71" s="121"/>
      <c r="HB71" s="121"/>
      <c r="HC71" s="121"/>
      <c r="HD71" s="121"/>
      <c r="HE71" s="121"/>
      <c r="HF71" s="121"/>
      <c r="HG71" s="121"/>
      <c r="HH71" s="121"/>
      <c r="HI71" s="121"/>
      <c r="HJ71" s="121"/>
      <c r="HK71" s="121"/>
      <c r="HL71" s="121"/>
      <c r="HM71" s="121"/>
      <c r="HN71" s="121"/>
      <c r="HO71" s="121"/>
      <c r="HP71" s="121"/>
      <c r="HQ71" s="121"/>
      <c r="HR71" s="121"/>
      <c r="HS71" s="121"/>
      <c r="HT71" s="121"/>
      <c r="HU71" s="121"/>
      <c r="HV71" s="121"/>
      <c r="HW71" s="121"/>
      <c r="HX71" s="121"/>
      <c r="HY71" s="121"/>
      <c r="HZ71" s="121"/>
      <c r="IA71" s="121"/>
      <c r="IB71" s="121"/>
      <c r="IC71" s="121"/>
      <c r="ID71" s="121"/>
      <c r="IE71" s="121"/>
      <c r="IF71" s="121"/>
      <c r="IG71" s="121"/>
      <c r="IH71" s="121"/>
      <c r="II71" s="121"/>
      <c r="IJ71" s="121"/>
      <c r="IK71" s="121"/>
      <c r="IL71" s="121"/>
      <c r="IM71" s="121"/>
      <c r="IN71" s="121"/>
      <c r="IO71" s="121"/>
      <c r="IP71" s="121"/>
      <c r="IQ71" s="121"/>
      <c r="IR71" s="121"/>
      <c r="IS71" s="121"/>
      <c r="IT71" s="121"/>
      <c r="IU71" s="121"/>
      <c r="IV71" s="121"/>
    </row>
    <row r="72" spans="1:256" ht="16.2">
      <c r="A72" s="121"/>
      <c r="B72" s="121"/>
      <c r="C72" s="194"/>
      <c r="D72" s="195"/>
      <c r="E72" s="195"/>
      <c r="F72" s="196"/>
      <c r="G72" s="195"/>
      <c r="H72" s="121"/>
      <c r="I72" s="197"/>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c r="AZ72" s="121"/>
      <c r="BA72" s="121"/>
      <c r="BB72" s="121"/>
      <c r="BC72" s="121"/>
      <c r="BD72" s="121"/>
      <c r="BE72" s="121"/>
      <c r="BF72" s="121"/>
      <c r="BG72" s="121"/>
      <c r="BH72" s="121"/>
      <c r="BI72" s="121"/>
      <c r="BJ72" s="121"/>
      <c r="BK72" s="121"/>
      <c r="BL72" s="121"/>
      <c r="BM72" s="121"/>
      <c r="BN72" s="121"/>
      <c r="BO72" s="121"/>
      <c r="BP72" s="121"/>
      <c r="BQ72" s="121"/>
      <c r="BR72" s="121"/>
      <c r="BS72" s="121"/>
      <c r="BT72" s="121"/>
      <c r="BU72" s="121"/>
      <c r="BV72" s="121"/>
      <c r="BW72" s="121"/>
      <c r="BX72" s="121"/>
      <c r="BY72" s="121"/>
      <c r="BZ72" s="121"/>
      <c r="CA72" s="121"/>
      <c r="CB72" s="121"/>
      <c r="CC72" s="121"/>
      <c r="CD72" s="121"/>
      <c r="CE72" s="121"/>
      <c r="CF72" s="121"/>
      <c r="CG72" s="121"/>
      <c r="CH72" s="121"/>
      <c r="CI72" s="121"/>
      <c r="CJ72" s="121"/>
      <c r="CK72" s="121"/>
      <c r="CL72" s="121"/>
      <c r="CM72" s="121"/>
      <c r="CN72" s="121"/>
      <c r="CO72" s="121"/>
      <c r="CP72" s="121"/>
      <c r="CQ72" s="121"/>
      <c r="CR72" s="121"/>
      <c r="CS72" s="121"/>
      <c r="CT72" s="121"/>
      <c r="CU72" s="121"/>
      <c r="CV72" s="121"/>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X72" s="121"/>
      <c r="FY72" s="121"/>
      <c r="FZ72" s="121"/>
      <c r="GA72" s="121"/>
      <c r="GB72" s="121"/>
      <c r="GC72" s="121"/>
      <c r="GD72" s="121"/>
      <c r="GE72" s="121"/>
      <c r="GF72" s="121"/>
      <c r="GG72" s="121"/>
      <c r="GH72" s="121"/>
      <c r="GI72" s="121"/>
      <c r="GJ72" s="121"/>
      <c r="GK72" s="121"/>
      <c r="GL72" s="121"/>
      <c r="GM72" s="121"/>
      <c r="GN72" s="121"/>
      <c r="GO72" s="121"/>
      <c r="GP72" s="121"/>
      <c r="GQ72" s="121"/>
      <c r="GR72" s="121"/>
      <c r="GS72" s="121"/>
      <c r="GT72" s="121"/>
      <c r="GU72" s="121"/>
      <c r="GV72" s="121"/>
      <c r="GW72" s="121"/>
      <c r="GX72" s="121"/>
      <c r="GY72" s="121"/>
      <c r="GZ72" s="121"/>
      <c r="HA72" s="121"/>
      <c r="HB72" s="121"/>
      <c r="HC72" s="121"/>
      <c r="HD72" s="121"/>
      <c r="HE72" s="121"/>
      <c r="HF72" s="121"/>
      <c r="HG72" s="121"/>
      <c r="HH72" s="121"/>
      <c r="HI72" s="121"/>
      <c r="HJ72" s="121"/>
      <c r="HK72" s="121"/>
      <c r="HL72" s="121"/>
      <c r="HM72" s="121"/>
      <c r="HN72" s="121"/>
      <c r="HO72" s="121"/>
      <c r="HP72" s="121"/>
      <c r="HQ72" s="121"/>
      <c r="HR72" s="121"/>
      <c r="HS72" s="121"/>
      <c r="HT72" s="121"/>
      <c r="HU72" s="121"/>
      <c r="HV72" s="121"/>
      <c r="HW72" s="121"/>
      <c r="HX72" s="121"/>
      <c r="HY72" s="121"/>
      <c r="HZ72" s="121"/>
      <c r="IA72" s="121"/>
      <c r="IB72" s="121"/>
      <c r="IC72" s="121"/>
      <c r="ID72" s="121"/>
      <c r="IE72" s="121"/>
      <c r="IF72" s="121"/>
      <c r="IG72" s="121"/>
      <c r="IH72" s="121"/>
      <c r="II72" s="121"/>
      <c r="IJ72" s="121"/>
      <c r="IK72" s="121"/>
      <c r="IL72" s="121"/>
      <c r="IM72" s="121"/>
      <c r="IN72" s="121"/>
      <c r="IO72" s="121"/>
      <c r="IP72" s="121"/>
      <c r="IQ72" s="121"/>
      <c r="IR72" s="121"/>
      <c r="IS72" s="121"/>
      <c r="IT72" s="121"/>
      <c r="IU72" s="121"/>
      <c r="IV72" s="121"/>
    </row>
    <row r="73" spans="1:256" ht="16.2">
      <c r="A73" s="121"/>
      <c r="B73" s="121"/>
      <c r="C73" s="194"/>
      <c r="D73" s="195"/>
      <c r="E73" s="195"/>
      <c r="F73" s="196"/>
      <c r="G73" s="195"/>
      <c r="H73" s="121"/>
      <c r="I73" s="197"/>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c r="AT73" s="121"/>
      <c r="AU73" s="121"/>
      <c r="AV73" s="121"/>
      <c r="AW73" s="121"/>
      <c r="AX73" s="121"/>
      <c r="AY73" s="121"/>
      <c r="AZ73" s="121"/>
      <c r="BA73" s="121"/>
      <c r="BB73" s="121"/>
      <c r="BC73" s="121"/>
      <c r="BD73" s="121"/>
      <c r="BE73" s="121"/>
      <c r="BF73" s="121"/>
      <c r="BG73" s="121"/>
      <c r="BH73" s="121"/>
      <c r="BI73" s="121"/>
      <c r="BJ73" s="121"/>
      <c r="BK73" s="121"/>
      <c r="BL73" s="121"/>
      <c r="BM73" s="121"/>
      <c r="BN73" s="121"/>
      <c r="BO73" s="121"/>
      <c r="BP73" s="121"/>
      <c r="BQ73" s="121"/>
      <c r="BR73" s="121"/>
      <c r="BS73" s="121"/>
      <c r="BT73" s="121"/>
      <c r="BU73" s="121"/>
      <c r="BV73" s="121"/>
      <c r="BW73" s="121"/>
      <c r="BX73" s="121"/>
      <c r="BY73" s="121"/>
      <c r="BZ73" s="121"/>
      <c r="CA73" s="121"/>
      <c r="CB73" s="121"/>
      <c r="CC73" s="121"/>
      <c r="CD73" s="121"/>
      <c r="CE73" s="121"/>
      <c r="CF73" s="121"/>
      <c r="CG73" s="121"/>
      <c r="CH73" s="121"/>
      <c r="CI73" s="121"/>
      <c r="CJ73" s="121"/>
      <c r="CK73" s="121"/>
      <c r="CL73" s="121"/>
      <c r="CM73" s="121"/>
      <c r="CN73" s="121"/>
      <c r="CO73" s="121"/>
      <c r="CP73" s="121"/>
      <c r="CQ73" s="121"/>
      <c r="CR73" s="121"/>
      <c r="CS73" s="121"/>
      <c r="CT73" s="121"/>
      <c r="CU73" s="121"/>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X73" s="121"/>
      <c r="FY73" s="121"/>
      <c r="FZ73" s="121"/>
      <c r="GA73" s="121"/>
      <c r="GB73" s="121"/>
      <c r="GC73" s="121"/>
      <c r="GD73" s="121"/>
      <c r="GE73" s="121"/>
      <c r="GF73" s="121"/>
      <c r="GG73" s="121"/>
      <c r="GH73" s="121"/>
      <c r="GI73" s="121"/>
      <c r="GJ73" s="121"/>
      <c r="GK73" s="121"/>
      <c r="GL73" s="121"/>
      <c r="GM73" s="121"/>
      <c r="GN73" s="121"/>
      <c r="GO73" s="121"/>
      <c r="GP73" s="121"/>
      <c r="GQ73" s="121"/>
      <c r="GR73" s="121"/>
      <c r="GS73" s="121"/>
      <c r="GT73" s="121"/>
      <c r="GU73" s="121"/>
      <c r="GV73" s="121"/>
      <c r="GW73" s="121"/>
      <c r="GX73" s="121"/>
      <c r="GY73" s="121"/>
      <c r="GZ73" s="121"/>
      <c r="HA73" s="121"/>
      <c r="HB73" s="121"/>
      <c r="HC73" s="121"/>
      <c r="HD73" s="121"/>
      <c r="HE73" s="121"/>
      <c r="HF73" s="121"/>
      <c r="HG73" s="121"/>
      <c r="HH73" s="121"/>
      <c r="HI73" s="121"/>
      <c r="HJ73" s="121"/>
      <c r="HK73" s="121"/>
      <c r="HL73" s="121"/>
      <c r="HM73" s="121"/>
      <c r="HN73" s="121"/>
      <c r="HO73" s="121"/>
      <c r="HP73" s="121"/>
      <c r="HQ73" s="121"/>
      <c r="HR73" s="121"/>
      <c r="HS73" s="121"/>
      <c r="HT73" s="121"/>
      <c r="HU73" s="121"/>
      <c r="HV73" s="121"/>
      <c r="HW73" s="121"/>
      <c r="HX73" s="121"/>
      <c r="HY73" s="121"/>
      <c r="HZ73" s="121"/>
      <c r="IA73" s="121"/>
      <c r="IB73" s="121"/>
      <c r="IC73" s="121"/>
      <c r="ID73" s="121"/>
      <c r="IE73" s="121"/>
      <c r="IF73" s="121"/>
      <c r="IG73" s="121"/>
      <c r="IH73" s="121"/>
      <c r="II73" s="121"/>
      <c r="IJ73" s="121"/>
      <c r="IK73" s="121"/>
      <c r="IL73" s="121"/>
      <c r="IM73" s="121"/>
      <c r="IN73" s="121"/>
      <c r="IO73" s="121"/>
      <c r="IP73" s="121"/>
      <c r="IQ73" s="121"/>
      <c r="IR73" s="121"/>
      <c r="IS73" s="121"/>
      <c r="IT73" s="121"/>
      <c r="IU73" s="121"/>
      <c r="IV73" s="121"/>
    </row>
    <row r="74" spans="1:256" ht="16.2">
      <c r="A74" s="121"/>
      <c r="B74" s="121"/>
      <c r="C74" s="194"/>
      <c r="D74" s="195"/>
      <c r="E74" s="195"/>
      <c r="F74" s="196"/>
      <c r="G74" s="195"/>
      <c r="H74" s="121"/>
      <c r="I74" s="197"/>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c r="BM74" s="121"/>
      <c r="BN74" s="121"/>
      <c r="BO74" s="121"/>
      <c r="BP74" s="121"/>
      <c r="BQ74" s="121"/>
      <c r="BR74" s="121"/>
      <c r="BS74" s="121"/>
      <c r="BT74" s="121"/>
      <c r="BU74" s="121"/>
      <c r="BV74" s="121"/>
      <c r="BW74" s="121"/>
      <c r="BX74" s="121"/>
      <c r="BY74" s="121"/>
      <c r="BZ74" s="121"/>
      <c r="CA74" s="121"/>
      <c r="CB74" s="121"/>
      <c r="CC74" s="121"/>
      <c r="CD74" s="121"/>
      <c r="CE74" s="121"/>
      <c r="CF74" s="121"/>
      <c r="CG74" s="121"/>
      <c r="CH74" s="121"/>
      <c r="CI74" s="121"/>
      <c r="CJ74" s="121"/>
      <c r="CK74" s="121"/>
      <c r="CL74" s="121"/>
      <c r="CM74" s="121"/>
      <c r="CN74" s="121"/>
      <c r="CO74" s="121"/>
      <c r="CP74" s="121"/>
      <c r="CQ74" s="121"/>
      <c r="CR74" s="121"/>
      <c r="CS74" s="121"/>
      <c r="CT74" s="121"/>
      <c r="CU74" s="121"/>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X74" s="121"/>
      <c r="FY74" s="121"/>
      <c r="FZ74" s="121"/>
      <c r="GA74" s="121"/>
      <c r="GB74" s="121"/>
      <c r="GC74" s="121"/>
      <c r="GD74" s="121"/>
      <c r="GE74" s="121"/>
      <c r="GF74" s="121"/>
      <c r="GG74" s="121"/>
      <c r="GH74" s="121"/>
      <c r="GI74" s="121"/>
      <c r="GJ74" s="121"/>
      <c r="GK74" s="121"/>
      <c r="GL74" s="121"/>
      <c r="GM74" s="121"/>
      <c r="GN74" s="121"/>
      <c r="GO74" s="121"/>
      <c r="GP74" s="121"/>
      <c r="GQ74" s="121"/>
      <c r="GR74" s="121"/>
      <c r="GS74" s="121"/>
      <c r="GT74" s="121"/>
      <c r="GU74" s="121"/>
      <c r="GV74" s="121"/>
      <c r="GW74" s="121"/>
      <c r="GX74" s="121"/>
      <c r="GY74" s="121"/>
      <c r="GZ74" s="121"/>
      <c r="HA74" s="121"/>
      <c r="HB74" s="121"/>
      <c r="HC74" s="121"/>
      <c r="HD74" s="121"/>
      <c r="HE74" s="121"/>
      <c r="HF74" s="121"/>
      <c r="HG74" s="121"/>
      <c r="HH74" s="121"/>
      <c r="HI74" s="121"/>
      <c r="HJ74" s="121"/>
      <c r="HK74" s="121"/>
      <c r="HL74" s="121"/>
      <c r="HM74" s="121"/>
      <c r="HN74" s="121"/>
      <c r="HO74" s="121"/>
      <c r="HP74" s="121"/>
      <c r="HQ74" s="121"/>
      <c r="HR74" s="121"/>
      <c r="HS74" s="121"/>
      <c r="HT74" s="121"/>
      <c r="HU74" s="121"/>
      <c r="HV74" s="121"/>
      <c r="HW74" s="121"/>
      <c r="HX74" s="121"/>
      <c r="HY74" s="121"/>
      <c r="HZ74" s="121"/>
      <c r="IA74" s="121"/>
      <c r="IB74" s="121"/>
      <c r="IC74" s="121"/>
      <c r="ID74" s="121"/>
      <c r="IE74" s="121"/>
      <c r="IF74" s="121"/>
      <c r="IG74" s="121"/>
      <c r="IH74" s="121"/>
      <c r="II74" s="121"/>
      <c r="IJ74" s="121"/>
      <c r="IK74" s="121"/>
      <c r="IL74" s="121"/>
      <c r="IM74" s="121"/>
      <c r="IN74" s="121"/>
      <c r="IO74" s="121"/>
      <c r="IP74" s="121"/>
      <c r="IQ74" s="121"/>
      <c r="IR74" s="121"/>
      <c r="IS74" s="121"/>
      <c r="IT74" s="121"/>
      <c r="IU74" s="121"/>
      <c r="IV74" s="121"/>
    </row>
    <row r="75" spans="1:256" ht="16.2">
      <c r="A75" s="121"/>
      <c r="B75" s="121"/>
      <c r="C75" s="194"/>
      <c r="D75" s="195"/>
      <c r="E75" s="195"/>
      <c r="F75" s="196"/>
      <c r="G75" s="195"/>
      <c r="H75" s="121"/>
      <c r="I75" s="197"/>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c r="BM75" s="121"/>
      <c r="BN75" s="121"/>
      <c r="BO75" s="121"/>
      <c r="BP75" s="121"/>
      <c r="BQ75" s="121"/>
      <c r="BR75" s="121"/>
      <c r="BS75" s="121"/>
      <c r="BT75" s="121"/>
      <c r="BU75" s="121"/>
      <c r="BV75" s="121"/>
      <c r="BW75" s="121"/>
      <c r="BX75" s="121"/>
      <c r="BY75" s="121"/>
      <c r="BZ75" s="121"/>
      <c r="CA75" s="121"/>
      <c r="CB75" s="121"/>
      <c r="CC75" s="121"/>
      <c r="CD75" s="121"/>
      <c r="CE75" s="121"/>
      <c r="CF75" s="121"/>
      <c r="CG75" s="121"/>
      <c r="CH75" s="121"/>
      <c r="CI75" s="121"/>
      <c r="CJ75" s="121"/>
      <c r="CK75" s="121"/>
      <c r="CL75" s="121"/>
      <c r="CM75" s="121"/>
      <c r="CN75" s="121"/>
      <c r="CO75" s="121"/>
      <c r="CP75" s="121"/>
      <c r="CQ75" s="121"/>
      <c r="CR75" s="121"/>
      <c r="CS75" s="121"/>
      <c r="CT75" s="121"/>
      <c r="CU75" s="121"/>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X75" s="121"/>
      <c r="FY75" s="121"/>
      <c r="FZ75" s="121"/>
      <c r="GA75" s="121"/>
      <c r="GB75" s="121"/>
      <c r="GC75" s="121"/>
      <c r="GD75" s="121"/>
      <c r="GE75" s="121"/>
      <c r="GF75" s="121"/>
      <c r="GG75" s="121"/>
      <c r="GH75" s="121"/>
      <c r="GI75" s="121"/>
      <c r="GJ75" s="121"/>
      <c r="GK75" s="121"/>
      <c r="GL75" s="121"/>
      <c r="GM75" s="121"/>
      <c r="GN75" s="121"/>
      <c r="GO75" s="121"/>
      <c r="GP75" s="121"/>
      <c r="GQ75" s="121"/>
      <c r="GR75" s="121"/>
      <c r="GS75" s="121"/>
      <c r="GT75" s="121"/>
      <c r="GU75" s="121"/>
      <c r="GV75" s="121"/>
      <c r="GW75" s="121"/>
      <c r="GX75" s="121"/>
      <c r="GY75" s="121"/>
      <c r="GZ75" s="121"/>
      <c r="HA75" s="121"/>
      <c r="HB75" s="121"/>
      <c r="HC75" s="121"/>
      <c r="HD75" s="121"/>
      <c r="HE75" s="121"/>
      <c r="HF75" s="121"/>
      <c r="HG75" s="121"/>
      <c r="HH75" s="121"/>
      <c r="HI75" s="121"/>
      <c r="HJ75" s="121"/>
      <c r="HK75" s="121"/>
      <c r="HL75" s="121"/>
      <c r="HM75" s="121"/>
      <c r="HN75" s="121"/>
      <c r="HO75" s="121"/>
      <c r="HP75" s="121"/>
      <c r="HQ75" s="121"/>
      <c r="HR75" s="121"/>
      <c r="HS75" s="121"/>
      <c r="HT75" s="121"/>
      <c r="HU75" s="121"/>
      <c r="HV75" s="121"/>
      <c r="HW75" s="121"/>
      <c r="HX75" s="121"/>
      <c r="HY75" s="121"/>
      <c r="HZ75" s="121"/>
      <c r="IA75" s="121"/>
      <c r="IB75" s="121"/>
      <c r="IC75" s="121"/>
      <c r="ID75" s="121"/>
      <c r="IE75" s="121"/>
      <c r="IF75" s="121"/>
      <c r="IG75" s="121"/>
      <c r="IH75" s="121"/>
      <c r="II75" s="121"/>
      <c r="IJ75" s="121"/>
      <c r="IK75" s="121"/>
      <c r="IL75" s="121"/>
      <c r="IM75" s="121"/>
      <c r="IN75" s="121"/>
      <c r="IO75" s="121"/>
      <c r="IP75" s="121"/>
      <c r="IQ75" s="121"/>
      <c r="IR75" s="121"/>
      <c r="IS75" s="121"/>
      <c r="IT75" s="121"/>
      <c r="IU75" s="121"/>
      <c r="IV75" s="121"/>
    </row>
    <row r="76" spans="1:256" ht="16.2">
      <c r="A76" s="121"/>
      <c r="B76" s="121"/>
      <c r="C76" s="194"/>
      <c r="D76" s="195"/>
      <c r="E76" s="195"/>
      <c r="F76" s="196"/>
      <c r="G76" s="195"/>
      <c r="H76" s="121"/>
      <c r="I76" s="197"/>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121"/>
      <c r="AT76" s="121"/>
      <c r="AU76" s="121"/>
      <c r="AV76" s="121"/>
      <c r="AW76" s="121"/>
      <c r="AX76" s="121"/>
      <c r="AY76" s="121"/>
      <c r="AZ76" s="121"/>
      <c r="BA76" s="121"/>
      <c r="BB76" s="121"/>
      <c r="BC76" s="121"/>
      <c r="BD76" s="121"/>
      <c r="BE76" s="121"/>
      <c r="BF76" s="121"/>
      <c r="BG76" s="121"/>
      <c r="BH76" s="121"/>
      <c r="BI76" s="121"/>
      <c r="BJ76" s="121"/>
      <c r="BK76" s="121"/>
      <c r="BL76" s="121"/>
      <c r="BM76" s="121"/>
      <c r="BN76" s="121"/>
      <c r="BO76" s="121"/>
      <c r="BP76" s="121"/>
      <c r="BQ76" s="121"/>
      <c r="BR76" s="121"/>
      <c r="BS76" s="121"/>
      <c r="BT76" s="121"/>
      <c r="BU76" s="121"/>
      <c r="BV76" s="121"/>
      <c r="BW76" s="121"/>
      <c r="BX76" s="121"/>
      <c r="BY76" s="121"/>
      <c r="BZ76" s="121"/>
      <c r="CA76" s="121"/>
      <c r="CB76" s="121"/>
      <c r="CC76" s="121"/>
      <c r="CD76" s="121"/>
      <c r="CE76" s="121"/>
      <c r="CF76" s="121"/>
      <c r="CG76" s="121"/>
      <c r="CH76" s="121"/>
      <c r="CI76" s="121"/>
      <c r="CJ76" s="121"/>
      <c r="CK76" s="121"/>
      <c r="CL76" s="121"/>
      <c r="CM76" s="121"/>
      <c r="CN76" s="121"/>
      <c r="CO76" s="121"/>
      <c r="CP76" s="121"/>
      <c r="CQ76" s="121"/>
      <c r="CR76" s="121"/>
      <c r="CS76" s="121"/>
      <c r="CT76" s="121"/>
      <c r="CU76" s="121"/>
      <c r="CV76" s="121"/>
      <c r="CW76" s="121"/>
      <c r="CX76" s="121"/>
      <c r="CY76" s="121"/>
      <c r="CZ76" s="121"/>
      <c r="DA76" s="121"/>
      <c r="DB76" s="121"/>
      <c r="DC76" s="121"/>
      <c r="DD76" s="121"/>
      <c r="DE76" s="121"/>
      <c r="DF76" s="121"/>
      <c r="DG76" s="121"/>
      <c r="DH76" s="121"/>
      <c r="DI76" s="121"/>
      <c r="DJ76" s="121"/>
      <c r="DK76" s="121"/>
      <c r="DL76" s="121"/>
      <c r="DM76" s="121"/>
      <c r="DN76" s="121"/>
      <c r="DO76" s="121"/>
      <c r="DP76" s="121"/>
      <c r="DQ76" s="121"/>
      <c r="DR76" s="121"/>
      <c r="DS76" s="121"/>
      <c r="DT76" s="121"/>
      <c r="DU76" s="121"/>
      <c r="DV76" s="121"/>
      <c r="DW76" s="121"/>
      <c r="DX76" s="121"/>
      <c r="DY76" s="121"/>
      <c r="DZ76" s="121"/>
      <c r="EA76" s="121"/>
      <c r="EB76" s="121"/>
      <c r="EC76" s="121"/>
      <c r="ED76" s="121"/>
      <c r="EE76" s="121"/>
      <c r="EF76" s="121"/>
      <c r="EG76" s="121"/>
      <c r="EH76" s="121"/>
      <c r="EI76" s="121"/>
      <c r="EJ76" s="121"/>
      <c r="EK76" s="121"/>
      <c r="EL76" s="121"/>
      <c r="EM76" s="121"/>
      <c r="EN76" s="121"/>
      <c r="EO76" s="121"/>
      <c r="EP76" s="121"/>
      <c r="EQ76" s="121"/>
      <c r="ER76" s="121"/>
      <c r="ES76" s="121"/>
      <c r="ET76" s="121"/>
      <c r="EU76" s="121"/>
      <c r="EV76" s="121"/>
      <c r="EW76" s="121"/>
      <c r="EX76" s="121"/>
      <c r="EY76" s="121"/>
      <c r="EZ76" s="121"/>
      <c r="FA76" s="121"/>
      <c r="FB76" s="121"/>
      <c r="FC76" s="121"/>
      <c r="FD76" s="121"/>
      <c r="FE76" s="121"/>
      <c r="FF76" s="121"/>
      <c r="FG76" s="121"/>
      <c r="FH76" s="121"/>
      <c r="FI76" s="121"/>
      <c r="FJ76" s="121"/>
      <c r="FK76" s="121"/>
      <c r="FL76" s="121"/>
      <c r="FM76" s="121"/>
      <c r="FN76" s="121"/>
      <c r="FO76" s="121"/>
      <c r="FP76" s="121"/>
      <c r="FQ76" s="121"/>
      <c r="FR76" s="121"/>
      <c r="FS76" s="121"/>
      <c r="FT76" s="121"/>
      <c r="FU76" s="121"/>
      <c r="FV76" s="121"/>
      <c r="FW76" s="121"/>
      <c r="FX76" s="121"/>
      <c r="FY76" s="121"/>
      <c r="FZ76" s="121"/>
      <c r="GA76" s="121"/>
      <c r="GB76" s="121"/>
      <c r="GC76" s="121"/>
      <c r="GD76" s="121"/>
      <c r="GE76" s="121"/>
      <c r="GF76" s="121"/>
      <c r="GG76" s="121"/>
      <c r="GH76" s="121"/>
      <c r="GI76" s="121"/>
      <c r="GJ76" s="121"/>
      <c r="GK76" s="121"/>
      <c r="GL76" s="121"/>
      <c r="GM76" s="121"/>
      <c r="GN76" s="121"/>
      <c r="GO76" s="121"/>
      <c r="GP76" s="121"/>
      <c r="GQ76" s="121"/>
      <c r="GR76" s="121"/>
      <c r="GS76" s="121"/>
      <c r="GT76" s="121"/>
      <c r="GU76" s="121"/>
      <c r="GV76" s="121"/>
      <c r="GW76" s="121"/>
      <c r="GX76" s="121"/>
      <c r="GY76" s="121"/>
      <c r="GZ76" s="121"/>
      <c r="HA76" s="121"/>
      <c r="HB76" s="121"/>
      <c r="HC76" s="121"/>
      <c r="HD76" s="121"/>
      <c r="HE76" s="121"/>
      <c r="HF76" s="121"/>
      <c r="HG76" s="121"/>
      <c r="HH76" s="121"/>
      <c r="HI76" s="121"/>
      <c r="HJ76" s="121"/>
      <c r="HK76" s="121"/>
      <c r="HL76" s="121"/>
      <c r="HM76" s="121"/>
      <c r="HN76" s="121"/>
      <c r="HO76" s="121"/>
      <c r="HP76" s="121"/>
      <c r="HQ76" s="121"/>
      <c r="HR76" s="121"/>
      <c r="HS76" s="121"/>
      <c r="HT76" s="121"/>
      <c r="HU76" s="121"/>
      <c r="HV76" s="121"/>
      <c r="HW76" s="121"/>
      <c r="HX76" s="121"/>
      <c r="HY76" s="121"/>
      <c r="HZ76" s="121"/>
      <c r="IA76" s="121"/>
      <c r="IB76" s="121"/>
      <c r="IC76" s="121"/>
      <c r="ID76" s="121"/>
      <c r="IE76" s="121"/>
      <c r="IF76" s="121"/>
      <c r="IG76" s="121"/>
      <c r="IH76" s="121"/>
      <c r="II76" s="121"/>
      <c r="IJ76" s="121"/>
      <c r="IK76" s="121"/>
      <c r="IL76" s="121"/>
      <c r="IM76" s="121"/>
      <c r="IN76" s="121"/>
      <c r="IO76" s="121"/>
      <c r="IP76" s="121"/>
      <c r="IQ76" s="121"/>
      <c r="IR76" s="121"/>
      <c r="IS76" s="121"/>
      <c r="IT76" s="121"/>
      <c r="IU76" s="121"/>
      <c r="IV76" s="121"/>
    </row>
    <row r="77" spans="1:256" ht="16.2">
      <c r="A77" s="121"/>
      <c r="B77" s="121"/>
      <c r="C77" s="194"/>
      <c r="D77" s="195"/>
      <c r="E77" s="195"/>
      <c r="F77" s="196"/>
      <c r="G77" s="195"/>
      <c r="H77" s="121"/>
      <c r="I77" s="197"/>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c r="AN77" s="121"/>
      <c r="AO77" s="121"/>
      <c r="AP77" s="121"/>
      <c r="AQ77" s="121"/>
      <c r="AR77" s="121"/>
      <c r="AS77" s="121"/>
      <c r="AT77" s="121"/>
      <c r="AU77" s="121"/>
      <c r="AV77" s="121"/>
      <c r="AW77" s="121"/>
      <c r="AX77" s="121"/>
      <c r="AY77" s="121"/>
      <c r="AZ77" s="121"/>
      <c r="BA77" s="121"/>
      <c r="BB77" s="121"/>
      <c r="BC77" s="121"/>
      <c r="BD77" s="121"/>
      <c r="BE77" s="121"/>
      <c r="BF77" s="121"/>
      <c r="BG77" s="121"/>
      <c r="BH77" s="121"/>
      <c r="BI77" s="121"/>
      <c r="BJ77" s="121"/>
      <c r="BK77" s="121"/>
      <c r="BL77" s="121"/>
      <c r="BM77" s="121"/>
      <c r="BN77" s="121"/>
      <c r="BO77" s="121"/>
      <c r="BP77" s="121"/>
      <c r="BQ77" s="121"/>
      <c r="BR77" s="121"/>
      <c r="BS77" s="121"/>
      <c r="BT77" s="121"/>
      <c r="BU77" s="121"/>
      <c r="BV77" s="121"/>
      <c r="BW77" s="121"/>
      <c r="BX77" s="121"/>
      <c r="BY77" s="121"/>
      <c r="BZ77" s="121"/>
      <c r="CA77" s="121"/>
      <c r="CB77" s="121"/>
      <c r="CC77" s="121"/>
      <c r="CD77" s="121"/>
      <c r="CE77" s="121"/>
      <c r="CF77" s="121"/>
      <c r="CG77" s="121"/>
      <c r="CH77" s="121"/>
      <c r="CI77" s="121"/>
      <c r="CJ77" s="121"/>
      <c r="CK77" s="121"/>
      <c r="CL77" s="121"/>
      <c r="CM77" s="121"/>
      <c r="CN77" s="121"/>
      <c r="CO77" s="121"/>
      <c r="CP77" s="121"/>
      <c r="CQ77" s="121"/>
      <c r="CR77" s="121"/>
      <c r="CS77" s="121"/>
      <c r="CT77" s="121"/>
      <c r="CU77" s="121"/>
      <c r="CV77" s="121"/>
      <c r="CW77" s="121"/>
      <c r="CX77" s="121"/>
      <c r="CY77" s="121"/>
      <c r="CZ77" s="121"/>
      <c r="DA77" s="121"/>
      <c r="DB77" s="121"/>
      <c r="DC77" s="121"/>
      <c r="DD77" s="121"/>
      <c r="DE77" s="121"/>
      <c r="DF77" s="121"/>
      <c r="DG77" s="121"/>
      <c r="DH77" s="121"/>
      <c r="DI77" s="121"/>
      <c r="DJ77" s="121"/>
      <c r="DK77" s="121"/>
      <c r="DL77" s="121"/>
      <c r="DM77" s="121"/>
      <c r="DN77" s="121"/>
      <c r="DO77" s="121"/>
      <c r="DP77" s="121"/>
      <c r="DQ77" s="121"/>
      <c r="DR77" s="121"/>
      <c r="DS77" s="121"/>
      <c r="DT77" s="121"/>
      <c r="DU77" s="121"/>
      <c r="DV77" s="121"/>
      <c r="DW77" s="121"/>
      <c r="DX77" s="121"/>
      <c r="DY77" s="121"/>
      <c r="DZ77" s="121"/>
      <c r="EA77" s="121"/>
      <c r="EB77" s="121"/>
      <c r="EC77" s="121"/>
      <c r="ED77" s="121"/>
      <c r="EE77" s="121"/>
      <c r="EF77" s="121"/>
      <c r="EG77" s="121"/>
      <c r="EH77" s="121"/>
      <c r="EI77" s="121"/>
      <c r="EJ77" s="121"/>
      <c r="EK77" s="121"/>
      <c r="EL77" s="121"/>
      <c r="EM77" s="121"/>
      <c r="EN77" s="121"/>
      <c r="EO77" s="121"/>
      <c r="EP77" s="121"/>
      <c r="EQ77" s="121"/>
      <c r="ER77" s="121"/>
      <c r="ES77" s="121"/>
      <c r="ET77" s="121"/>
      <c r="EU77" s="121"/>
      <c r="EV77" s="121"/>
      <c r="EW77" s="121"/>
      <c r="EX77" s="121"/>
      <c r="EY77" s="121"/>
      <c r="EZ77" s="121"/>
      <c r="FA77" s="121"/>
      <c r="FB77" s="121"/>
      <c r="FC77" s="121"/>
      <c r="FD77" s="121"/>
      <c r="FE77" s="121"/>
      <c r="FF77" s="121"/>
      <c r="FG77" s="121"/>
      <c r="FH77" s="121"/>
      <c r="FI77" s="121"/>
      <c r="FJ77" s="121"/>
      <c r="FK77" s="121"/>
      <c r="FL77" s="121"/>
      <c r="FM77" s="121"/>
      <c r="FN77" s="121"/>
      <c r="FO77" s="121"/>
      <c r="FP77" s="121"/>
      <c r="FQ77" s="121"/>
      <c r="FR77" s="121"/>
      <c r="FS77" s="121"/>
      <c r="FT77" s="121"/>
      <c r="FU77" s="121"/>
      <c r="FV77" s="121"/>
      <c r="FW77" s="121"/>
      <c r="FX77" s="121"/>
      <c r="FY77" s="121"/>
      <c r="FZ77" s="121"/>
      <c r="GA77" s="121"/>
      <c r="GB77" s="121"/>
      <c r="GC77" s="121"/>
      <c r="GD77" s="121"/>
      <c r="GE77" s="121"/>
      <c r="GF77" s="121"/>
      <c r="GG77" s="121"/>
      <c r="GH77" s="121"/>
      <c r="GI77" s="121"/>
      <c r="GJ77" s="121"/>
      <c r="GK77" s="121"/>
      <c r="GL77" s="121"/>
      <c r="GM77" s="121"/>
      <c r="GN77" s="121"/>
      <c r="GO77" s="121"/>
      <c r="GP77" s="121"/>
      <c r="GQ77" s="121"/>
      <c r="GR77" s="121"/>
      <c r="GS77" s="121"/>
      <c r="GT77" s="121"/>
      <c r="GU77" s="121"/>
      <c r="GV77" s="121"/>
      <c r="GW77" s="121"/>
      <c r="GX77" s="121"/>
      <c r="GY77" s="121"/>
      <c r="GZ77" s="121"/>
      <c r="HA77" s="121"/>
      <c r="HB77" s="121"/>
      <c r="HC77" s="121"/>
      <c r="HD77" s="121"/>
      <c r="HE77" s="121"/>
      <c r="HF77" s="121"/>
      <c r="HG77" s="121"/>
      <c r="HH77" s="121"/>
      <c r="HI77" s="121"/>
      <c r="HJ77" s="121"/>
      <c r="HK77" s="121"/>
      <c r="HL77" s="121"/>
      <c r="HM77" s="121"/>
      <c r="HN77" s="121"/>
      <c r="HO77" s="121"/>
      <c r="HP77" s="121"/>
      <c r="HQ77" s="121"/>
      <c r="HR77" s="121"/>
      <c r="HS77" s="121"/>
      <c r="HT77" s="121"/>
      <c r="HU77" s="121"/>
      <c r="HV77" s="121"/>
      <c r="HW77" s="121"/>
      <c r="HX77" s="121"/>
      <c r="HY77" s="121"/>
      <c r="HZ77" s="121"/>
      <c r="IA77" s="121"/>
      <c r="IB77" s="121"/>
      <c r="IC77" s="121"/>
      <c r="ID77" s="121"/>
      <c r="IE77" s="121"/>
      <c r="IF77" s="121"/>
      <c r="IG77" s="121"/>
      <c r="IH77" s="121"/>
      <c r="II77" s="121"/>
      <c r="IJ77" s="121"/>
      <c r="IK77" s="121"/>
      <c r="IL77" s="121"/>
      <c r="IM77" s="121"/>
      <c r="IN77" s="121"/>
      <c r="IO77" s="121"/>
      <c r="IP77" s="121"/>
      <c r="IQ77" s="121"/>
      <c r="IR77" s="121"/>
      <c r="IS77" s="121"/>
      <c r="IT77" s="121"/>
      <c r="IU77" s="121"/>
      <c r="IV77" s="121"/>
    </row>
    <row r="78" spans="1:256" ht="16.2">
      <c r="A78" s="121"/>
      <c r="B78" s="121"/>
      <c r="C78" s="194"/>
      <c r="D78" s="195"/>
      <c r="E78" s="195"/>
      <c r="F78" s="196"/>
      <c r="G78" s="195"/>
      <c r="H78" s="121"/>
      <c r="I78" s="197"/>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c r="AP78" s="121"/>
      <c r="AQ78" s="121"/>
      <c r="AR78" s="121"/>
      <c r="AS78" s="121"/>
      <c r="AT78" s="121"/>
      <c r="AU78" s="121"/>
      <c r="AV78" s="121"/>
      <c r="AW78" s="121"/>
      <c r="AX78" s="121"/>
      <c r="AY78" s="121"/>
      <c r="AZ78" s="121"/>
      <c r="BA78" s="121"/>
      <c r="BB78" s="121"/>
      <c r="BC78" s="121"/>
      <c r="BD78" s="121"/>
      <c r="BE78" s="121"/>
      <c r="BF78" s="121"/>
      <c r="BG78" s="121"/>
      <c r="BH78" s="121"/>
      <c r="BI78" s="121"/>
      <c r="BJ78" s="121"/>
      <c r="BK78" s="121"/>
      <c r="BL78" s="121"/>
      <c r="BM78" s="121"/>
      <c r="BN78" s="121"/>
      <c r="BO78" s="121"/>
      <c r="BP78" s="121"/>
      <c r="BQ78" s="121"/>
      <c r="BR78" s="121"/>
      <c r="BS78" s="121"/>
      <c r="BT78" s="121"/>
      <c r="BU78" s="121"/>
      <c r="BV78" s="121"/>
      <c r="BW78" s="121"/>
      <c r="BX78" s="121"/>
      <c r="BY78" s="121"/>
      <c r="BZ78" s="121"/>
      <c r="CA78" s="121"/>
      <c r="CB78" s="121"/>
      <c r="CC78" s="121"/>
      <c r="CD78" s="121"/>
      <c r="CE78" s="121"/>
      <c r="CF78" s="121"/>
      <c r="CG78" s="121"/>
      <c r="CH78" s="121"/>
      <c r="CI78" s="121"/>
      <c r="CJ78" s="121"/>
      <c r="CK78" s="121"/>
      <c r="CL78" s="121"/>
      <c r="CM78" s="121"/>
      <c r="CN78" s="121"/>
      <c r="CO78" s="121"/>
      <c r="CP78" s="121"/>
      <c r="CQ78" s="121"/>
      <c r="CR78" s="121"/>
      <c r="CS78" s="121"/>
      <c r="CT78" s="121"/>
      <c r="CU78" s="121"/>
      <c r="CV78" s="121"/>
      <c r="CW78" s="121"/>
      <c r="CX78" s="121"/>
      <c r="CY78" s="121"/>
      <c r="CZ78" s="121"/>
      <c r="DA78" s="121"/>
      <c r="DB78" s="121"/>
      <c r="DC78" s="121"/>
      <c r="DD78" s="121"/>
      <c r="DE78" s="121"/>
      <c r="DF78" s="121"/>
      <c r="DG78" s="121"/>
      <c r="DH78" s="121"/>
      <c r="DI78" s="121"/>
      <c r="DJ78" s="121"/>
      <c r="DK78" s="121"/>
      <c r="DL78" s="121"/>
      <c r="DM78" s="121"/>
      <c r="DN78" s="121"/>
      <c r="DO78" s="121"/>
      <c r="DP78" s="121"/>
      <c r="DQ78" s="121"/>
      <c r="DR78" s="121"/>
      <c r="DS78" s="121"/>
      <c r="DT78" s="121"/>
      <c r="DU78" s="121"/>
      <c r="DV78" s="121"/>
      <c r="DW78" s="121"/>
      <c r="DX78" s="121"/>
      <c r="DY78" s="121"/>
      <c r="DZ78" s="121"/>
      <c r="EA78" s="121"/>
      <c r="EB78" s="121"/>
      <c r="EC78" s="121"/>
      <c r="ED78" s="121"/>
      <c r="EE78" s="121"/>
      <c r="EF78" s="121"/>
      <c r="EG78" s="121"/>
      <c r="EH78" s="121"/>
      <c r="EI78" s="121"/>
      <c r="EJ78" s="121"/>
      <c r="EK78" s="121"/>
      <c r="EL78" s="121"/>
      <c r="EM78" s="121"/>
      <c r="EN78" s="121"/>
      <c r="EO78" s="121"/>
      <c r="EP78" s="121"/>
      <c r="EQ78" s="121"/>
      <c r="ER78" s="121"/>
      <c r="ES78" s="121"/>
      <c r="ET78" s="121"/>
      <c r="EU78" s="121"/>
      <c r="EV78" s="121"/>
      <c r="EW78" s="121"/>
      <c r="EX78" s="121"/>
      <c r="EY78" s="121"/>
      <c r="EZ78" s="121"/>
      <c r="FA78" s="121"/>
      <c r="FB78" s="121"/>
      <c r="FC78" s="121"/>
      <c r="FD78" s="121"/>
      <c r="FE78" s="121"/>
      <c r="FF78" s="121"/>
      <c r="FG78" s="121"/>
      <c r="FH78" s="121"/>
      <c r="FI78" s="121"/>
      <c r="FJ78" s="121"/>
      <c r="FK78" s="121"/>
      <c r="FL78" s="121"/>
      <c r="FM78" s="121"/>
      <c r="FN78" s="121"/>
      <c r="FO78" s="121"/>
      <c r="FP78" s="121"/>
      <c r="FQ78" s="121"/>
      <c r="FR78" s="121"/>
      <c r="FS78" s="121"/>
      <c r="FT78" s="121"/>
      <c r="FU78" s="121"/>
      <c r="FV78" s="121"/>
      <c r="FW78" s="121"/>
      <c r="FX78" s="121"/>
      <c r="FY78" s="121"/>
      <c r="FZ78" s="121"/>
      <c r="GA78" s="121"/>
      <c r="GB78" s="121"/>
      <c r="GC78" s="121"/>
      <c r="GD78" s="121"/>
      <c r="GE78" s="121"/>
      <c r="GF78" s="121"/>
      <c r="GG78" s="121"/>
      <c r="GH78" s="121"/>
      <c r="GI78" s="121"/>
      <c r="GJ78" s="121"/>
      <c r="GK78" s="121"/>
      <c r="GL78" s="121"/>
      <c r="GM78" s="121"/>
      <c r="GN78" s="121"/>
      <c r="GO78" s="121"/>
      <c r="GP78" s="121"/>
      <c r="GQ78" s="121"/>
      <c r="GR78" s="121"/>
      <c r="GS78" s="121"/>
      <c r="GT78" s="121"/>
      <c r="GU78" s="121"/>
      <c r="GV78" s="121"/>
      <c r="GW78" s="121"/>
      <c r="GX78" s="121"/>
      <c r="GY78" s="121"/>
      <c r="GZ78" s="121"/>
      <c r="HA78" s="121"/>
      <c r="HB78" s="121"/>
      <c r="HC78" s="121"/>
      <c r="HD78" s="121"/>
      <c r="HE78" s="121"/>
      <c r="HF78" s="121"/>
      <c r="HG78" s="121"/>
      <c r="HH78" s="121"/>
      <c r="HI78" s="121"/>
      <c r="HJ78" s="121"/>
      <c r="HK78" s="121"/>
      <c r="HL78" s="121"/>
      <c r="HM78" s="121"/>
      <c r="HN78" s="121"/>
      <c r="HO78" s="121"/>
      <c r="HP78" s="121"/>
      <c r="HQ78" s="121"/>
      <c r="HR78" s="121"/>
      <c r="HS78" s="121"/>
      <c r="HT78" s="121"/>
      <c r="HU78" s="121"/>
      <c r="HV78" s="121"/>
      <c r="HW78" s="121"/>
      <c r="HX78" s="121"/>
      <c r="HY78" s="121"/>
      <c r="HZ78" s="121"/>
      <c r="IA78" s="121"/>
      <c r="IB78" s="121"/>
      <c r="IC78" s="121"/>
      <c r="ID78" s="121"/>
      <c r="IE78" s="121"/>
      <c r="IF78" s="121"/>
      <c r="IG78" s="121"/>
      <c r="IH78" s="121"/>
      <c r="II78" s="121"/>
      <c r="IJ78" s="121"/>
      <c r="IK78" s="121"/>
      <c r="IL78" s="121"/>
      <c r="IM78" s="121"/>
      <c r="IN78" s="121"/>
      <c r="IO78" s="121"/>
      <c r="IP78" s="121"/>
      <c r="IQ78" s="121"/>
      <c r="IR78" s="121"/>
      <c r="IS78" s="121"/>
      <c r="IT78" s="121"/>
      <c r="IU78" s="121"/>
      <c r="IV78" s="121"/>
    </row>
    <row r="79" spans="1:256" ht="16.2">
      <c r="A79" s="121"/>
      <c r="B79" s="121"/>
      <c r="C79" s="194"/>
      <c r="D79" s="195"/>
      <c r="E79" s="195"/>
      <c r="F79" s="196"/>
      <c r="G79" s="195"/>
      <c r="H79" s="121"/>
      <c r="I79" s="197"/>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c r="AT79" s="121"/>
      <c r="AU79" s="121"/>
      <c r="AV79" s="121"/>
      <c r="AW79" s="121"/>
      <c r="AX79" s="121"/>
      <c r="AY79" s="121"/>
      <c r="AZ79" s="121"/>
      <c r="BA79" s="121"/>
      <c r="BB79" s="121"/>
      <c r="BC79" s="121"/>
      <c r="BD79" s="121"/>
      <c r="BE79" s="121"/>
      <c r="BF79" s="121"/>
      <c r="BG79" s="121"/>
      <c r="BH79" s="121"/>
      <c r="BI79" s="121"/>
      <c r="BJ79" s="121"/>
      <c r="BK79" s="121"/>
      <c r="BL79" s="121"/>
      <c r="BM79" s="121"/>
      <c r="BN79" s="121"/>
      <c r="BO79" s="121"/>
      <c r="BP79" s="121"/>
      <c r="BQ79" s="121"/>
      <c r="BR79" s="121"/>
      <c r="BS79" s="121"/>
      <c r="BT79" s="121"/>
      <c r="BU79" s="121"/>
      <c r="BV79" s="121"/>
      <c r="BW79" s="121"/>
      <c r="BX79" s="121"/>
      <c r="BY79" s="121"/>
      <c r="BZ79" s="121"/>
      <c r="CA79" s="121"/>
      <c r="CB79" s="121"/>
      <c r="CC79" s="121"/>
      <c r="CD79" s="121"/>
      <c r="CE79" s="121"/>
      <c r="CF79" s="121"/>
      <c r="CG79" s="121"/>
      <c r="CH79" s="121"/>
      <c r="CI79" s="121"/>
      <c r="CJ79" s="121"/>
      <c r="CK79" s="121"/>
      <c r="CL79" s="121"/>
      <c r="CM79" s="121"/>
      <c r="CN79" s="121"/>
      <c r="CO79" s="121"/>
      <c r="CP79" s="121"/>
      <c r="CQ79" s="121"/>
      <c r="CR79" s="121"/>
      <c r="CS79" s="121"/>
      <c r="CT79" s="121"/>
      <c r="CU79" s="121"/>
      <c r="CV79" s="121"/>
      <c r="CW79" s="121"/>
      <c r="CX79" s="121"/>
      <c r="CY79" s="121"/>
      <c r="CZ79" s="121"/>
      <c r="DA79" s="121"/>
      <c r="DB79" s="121"/>
      <c r="DC79" s="121"/>
      <c r="DD79" s="121"/>
      <c r="DE79" s="121"/>
      <c r="DF79" s="121"/>
      <c r="DG79" s="121"/>
      <c r="DH79" s="121"/>
      <c r="DI79" s="121"/>
      <c r="DJ79" s="121"/>
      <c r="DK79" s="121"/>
      <c r="DL79" s="121"/>
      <c r="DM79" s="121"/>
      <c r="DN79" s="121"/>
      <c r="DO79" s="121"/>
      <c r="DP79" s="121"/>
      <c r="DQ79" s="121"/>
      <c r="DR79" s="121"/>
      <c r="DS79" s="121"/>
      <c r="DT79" s="121"/>
      <c r="DU79" s="121"/>
      <c r="DV79" s="121"/>
      <c r="DW79" s="121"/>
      <c r="DX79" s="121"/>
      <c r="DY79" s="121"/>
      <c r="DZ79" s="121"/>
      <c r="EA79" s="121"/>
      <c r="EB79" s="121"/>
      <c r="EC79" s="121"/>
      <c r="ED79" s="121"/>
      <c r="EE79" s="121"/>
      <c r="EF79" s="121"/>
      <c r="EG79" s="121"/>
      <c r="EH79" s="121"/>
      <c r="EI79" s="121"/>
      <c r="EJ79" s="121"/>
      <c r="EK79" s="121"/>
      <c r="EL79" s="121"/>
      <c r="EM79" s="121"/>
      <c r="EN79" s="121"/>
      <c r="EO79" s="121"/>
      <c r="EP79" s="121"/>
      <c r="EQ79" s="121"/>
      <c r="ER79" s="121"/>
      <c r="ES79" s="121"/>
      <c r="ET79" s="121"/>
      <c r="EU79" s="121"/>
      <c r="EV79" s="121"/>
      <c r="EW79" s="121"/>
      <c r="EX79" s="121"/>
      <c r="EY79" s="121"/>
      <c r="EZ79" s="121"/>
      <c r="FA79" s="121"/>
      <c r="FB79" s="121"/>
      <c r="FC79" s="121"/>
      <c r="FD79" s="121"/>
      <c r="FE79" s="121"/>
      <c r="FF79" s="121"/>
      <c r="FG79" s="121"/>
      <c r="FH79" s="121"/>
      <c r="FI79" s="121"/>
      <c r="FJ79" s="121"/>
      <c r="FK79" s="121"/>
      <c r="FL79" s="121"/>
      <c r="FM79" s="121"/>
      <c r="FN79" s="121"/>
      <c r="FO79" s="121"/>
      <c r="FP79" s="121"/>
      <c r="FQ79" s="121"/>
      <c r="FR79" s="121"/>
      <c r="FS79" s="121"/>
      <c r="FT79" s="121"/>
      <c r="FU79" s="121"/>
      <c r="FV79" s="121"/>
      <c r="FW79" s="121"/>
      <c r="FX79" s="121"/>
      <c r="FY79" s="121"/>
      <c r="FZ79" s="121"/>
      <c r="GA79" s="121"/>
      <c r="GB79" s="121"/>
      <c r="GC79" s="121"/>
      <c r="GD79" s="121"/>
      <c r="GE79" s="121"/>
      <c r="GF79" s="121"/>
      <c r="GG79" s="121"/>
      <c r="GH79" s="121"/>
      <c r="GI79" s="121"/>
      <c r="GJ79" s="121"/>
      <c r="GK79" s="121"/>
      <c r="GL79" s="121"/>
      <c r="GM79" s="121"/>
      <c r="GN79" s="121"/>
      <c r="GO79" s="121"/>
      <c r="GP79" s="121"/>
      <c r="GQ79" s="121"/>
      <c r="GR79" s="121"/>
      <c r="GS79" s="121"/>
      <c r="GT79" s="121"/>
      <c r="GU79" s="121"/>
      <c r="GV79" s="121"/>
      <c r="GW79" s="121"/>
      <c r="GX79" s="121"/>
      <c r="GY79" s="121"/>
      <c r="GZ79" s="121"/>
      <c r="HA79" s="121"/>
      <c r="HB79" s="121"/>
      <c r="HC79" s="121"/>
      <c r="HD79" s="121"/>
      <c r="HE79" s="121"/>
      <c r="HF79" s="121"/>
      <c r="HG79" s="121"/>
      <c r="HH79" s="121"/>
      <c r="HI79" s="121"/>
      <c r="HJ79" s="121"/>
      <c r="HK79" s="121"/>
      <c r="HL79" s="121"/>
      <c r="HM79" s="121"/>
      <c r="HN79" s="121"/>
      <c r="HO79" s="121"/>
      <c r="HP79" s="121"/>
      <c r="HQ79" s="121"/>
      <c r="HR79" s="121"/>
      <c r="HS79" s="121"/>
      <c r="HT79" s="121"/>
      <c r="HU79" s="121"/>
      <c r="HV79" s="121"/>
      <c r="HW79" s="121"/>
      <c r="HX79" s="121"/>
      <c r="HY79" s="121"/>
      <c r="HZ79" s="121"/>
      <c r="IA79" s="121"/>
      <c r="IB79" s="121"/>
      <c r="IC79" s="121"/>
      <c r="ID79" s="121"/>
      <c r="IE79" s="121"/>
      <c r="IF79" s="121"/>
      <c r="IG79" s="121"/>
      <c r="IH79" s="121"/>
      <c r="II79" s="121"/>
      <c r="IJ79" s="121"/>
      <c r="IK79" s="121"/>
      <c r="IL79" s="121"/>
      <c r="IM79" s="121"/>
      <c r="IN79" s="121"/>
      <c r="IO79" s="121"/>
      <c r="IP79" s="121"/>
      <c r="IQ79" s="121"/>
      <c r="IR79" s="121"/>
      <c r="IS79" s="121"/>
      <c r="IT79" s="121"/>
      <c r="IU79" s="121"/>
      <c r="IV79" s="121"/>
    </row>
    <row r="80" spans="1:256" ht="16.2">
      <c r="A80" s="121"/>
      <c r="B80" s="121"/>
      <c r="C80" s="194"/>
      <c r="D80" s="195"/>
      <c r="E80" s="195"/>
      <c r="F80" s="196"/>
      <c r="G80" s="195"/>
      <c r="H80" s="121"/>
      <c r="I80" s="197"/>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121"/>
      <c r="CS80" s="121"/>
      <c r="CT80" s="121"/>
      <c r="CU80" s="121"/>
      <c r="CV80" s="121"/>
      <c r="CW80" s="121"/>
      <c r="CX80" s="121"/>
      <c r="CY80" s="121"/>
      <c r="CZ80" s="121"/>
      <c r="DA80" s="121"/>
      <c r="DB80" s="121"/>
      <c r="DC80" s="121"/>
      <c r="DD80" s="121"/>
      <c r="DE80" s="121"/>
      <c r="DF80" s="121"/>
      <c r="DG80" s="121"/>
      <c r="DH80" s="121"/>
      <c r="DI80" s="121"/>
      <c r="DJ80" s="121"/>
      <c r="DK80" s="121"/>
      <c r="DL80" s="121"/>
      <c r="DM80" s="121"/>
      <c r="DN80" s="121"/>
      <c r="DO80" s="121"/>
      <c r="DP80" s="121"/>
      <c r="DQ80" s="121"/>
      <c r="DR80" s="121"/>
      <c r="DS80" s="121"/>
      <c r="DT80" s="121"/>
      <c r="DU80" s="121"/>
      <c r="DV80" s="121"/>
      <c r="DW80" s="121"/>
      <c r="DX80" s="121"/>
      <c r="DY80" s="121"/>
      <c r="DZ80" s="121"/>
      <c r="EA80" s="121"/>
      <c r="EB80" s="121"/>
      <c r="EC80" s="121"/>
      <c r="ED80" s="121"/>
      <c r="EE80" s="121"/>
      <c r="EF80" s="121"/>
      <c r="EG80" s="121"/>
      <c r="EH80" s="121"/>
      <c r="EI80" s="121"/>
      <c r="EJ80" s="121"/>
      <c r="EK80" s="121"/>
      <c r="EL80" s="121"/>
      <c r="EM80" s="121"/>
      <c r="EN80" s="121"/>
      <c r="EO80" s="121"/>
      <c r="EP80" s="121"/>
      <c r="EQ80" s="121"/>
      <c r="ER80" s="121"/>
      <c r="ES80" s="121"/>
      <c r="ET80" s="121"/>
      <c r="EU80" s="121"/>
      <c r="EV80" s="121"/>
      <c r="EW80" s="121"/>
      <c r="EX80" s="121"/>
      <c r="EY80" s="121"/>
      <c r="EZ80" s="121"/>
      <c r="FA80" s="121"/>
      <c r="FB80" s="121"/>
      <c r="FC80" s="121"/>
      <c r="FD80" s="121"/>
      <c r="FE80" s="121"/>
      <c r="FF80" s="121"/>
      <c r="FG80" s="121"/>
      <c r="FH80" s="121"/>
      <c r="FI80" s="121"/>
      <c r="FJ80" s="121"/>
      <c r="FK80" s="121"/>
      <c r="FL80" s="121"/>
      <c r="FM80" s="121"/>
      <c r="FN80" s="121"/>
      <c r="FO80" s="121"/>
      <c r="FP80" s="121"/>
      <c r="FQ80" s="121"/>
      <c r="FR80" s="121"/>
      <c r="FS80" s="121"/>
      <c r="FT80" s="121"/>
      <c r="FU80" s="121"/>
      <c r="FV80" s="121"/>
      <c r="FW80" s="121"/>
      <c r="FX80" s="121"/>
      <c r="FY80" s="121"/>
      <c r="FZ80" s="121"/>
      <c r="GA80" s="121"/>
      <c r="GB80" s="121"/>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row>
    <row r="81" spans="1:256" ht="16.2">
      <c r="A81" s="121"/>
      <c r="B81" s="121"/>
      <c r="C81" s="194"/>
      <c r="D81" s="195"/>
      <c r="E81" s="195"/>
      <c r="F81" s="196"/>
      <c r="G81" s="195"/>
      <c r="H81" s="121"/>
      <c r="I81" s="197"/>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121"/>
      <c r="CS81" s="121"/>
      <c r="CT81" s="121"/>
      <c r="CU81" s="121"/>
      <c r="CV81" s="121"/>
      <c r="CW81" s="121"/>
      <c r="CX81" s="121"/>
      <c r="CY81" s="121"/>
      <c r="CZ81" s="121"/>
      <c r="DA81" s="121"/>
      <c r="DB81" s="121"/>
      <c r="DC81" s="121"/>
      <c r="DD81" s="121"/>
      <c r="DE81" s="121"/>
      <c r="DF81" s="121"/>
      <c r="DG81" s="121"/>
      <c r="DH81" s="121"/>
      <c r="DI81" s="121"/>
      <c r="DJ81" s="121"/>
      <c r="DK81" s="121"/>
      <c r="DL81" s="121"/>
      <c r="DM81" s="121"/>
      <c r="DN81" s="121"/>
      <c r="DO81" s="121"/>
      <c r="DP81" s="121"/>
      <c r="DQ81" s="121"/>
      <c r="DR81" s="121"/>
      <c r="DS81" s="121"/>
      <c r="DT81" s="121"/>
      <c r="DU81" s="121"/>
      <c r="DV81" s="121"/>
      <c r="DW81" s="121"/>
      <c r="DX81" s="121"/>
      <c r="DY81" s="121"/>
      <c r="DZ81" s="121"/>
      <c r="EA81" s="121"/>
      <c r="EB81" s="121"/>
      <c r="EC81" s="121"/>
      <c r="ED81" s="121"/>
      <c r="EE81" s="121"/>
      <c r="EF81" s="121"/>
      <c r="EG81" s="121"/>
      <c r="EH81" s="121"/>
      <c r="EI81" s="121"/>
      <c r="EJ81" s="121"/>
      <c r="EK81" s="121"/>
      <c r="EL81" s="121"/>
      <c r="EM81" s="121"/>
      <c r="EN81" s="121"/>
      <c r="EO81" s="121"/>
      <c r="EP81" s="121"/>
      <c r="EQ81" s="121"/>
      <c r="ER81" s="121"/>
      <c r="ES81" s="121"/>
      <c r="ET81" s="121"/>
      <c r="EU81" s="121"/>
      <c r="EV81" s="121"/>
      <c r="EW81" s="121"/>
      <c r="EX81" s="121"/>
      <c r="EY81" s="121"/>
      <c r="EZ81" s="121"/>
      <c r="FA81" s="121"/>
      <c r="FB81" s="121"/>
      <c r="FC81" s="121"/>
      <c r="FD81" s="121"/>
      <c r="FE81" s="121"/>
      <c r="FF81" s="121"/>
      <c r="FG81" s="121"/>
      <c r="FH81" s="121"/>
      <c r="FI81" s="121"/>
      <c r="FJ81" s="121"/>
      <c r="FK81" s="121"/>
      <c r="FL81" s="121"/>
      <c r="FM81" s="121"/>
      <c r="FN81" s="121"/>
      <c r="FO81" s="121"/>
      <c r="FP81" s="121"/>
      <c r="FQ81" s="121"/>
      <c r="FR81" s="121"/>
      <c r="FS81" s="121"/>
      <c r="FT81" s="121"/>
      <c r="FU81" s="121"/>
      <c r="FV81" s="121"/>
      <c r="FW81" s="121"/>
      <c r="FX81" s="121"/>
      <c r="FY81" s="121"/>
      <c r="FZ81" s="121"/>
      <c r="GA81" s="121"/>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row>
    <row r="82" spans="1:256" ht="16.2">
      <c r="A82" s="121"/>
      <c r="B82" s="121"/>
      <c r="C82" s="194"/>
      <c r="D82" s="195"/>
      <c r="E82" s="195"/>
      <c r="F82" s="196"/>
      <c r="G82" s="195"/>
      <c r="H82" s="121"/>
      <c r="I82" s="197"/>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c r="BL82" s="121"/>
      <c r="BM82" s="121"/>
      <c r="BN82" s="121"/>
      <c r="BO82" s="121"/>
      <c r="BP82" s="121"/>
      <c r="BQ82" s="121"/>
      <c r="BR82" s="121"/>
      <c r="BS82" s="121"/>
      <c r="BT82" s="121"/>
      <c r="BU82" s="121"/>
      <c r="BV82" s="121"/>
      <c r="BW82" s="121"/>
      <c r="BX82" s="121"/>
      <c r="BY82" s="121"/>
      <c r="BZ82" s="121"/>
      <c r="CA82" s="121"/>
      <c r="CB82" s="121"/>
      <c r="CC82" s="121"/>
      <c r="CD82" s="121"/>
      <c r="CE82" s="121"/>
      <c r="CF82" s="121"/>
      <c r="CG82" s="121"/>
      <c r="CH82" s="121"/>
      <c r="CI82" s="121"/>
      <c r="CJ82" s="121"/>
      <c r="CK82" s="121"/>
      <c r="CL82" s="121"/>
      <c r="CM82" s="121"/>
      <c r="CN82" s="121"/>
      <c r="CO82" s="121"/>
      <c r="CP82" s="121"/>
      <c r="CQ82" s="121"/>
      <c r="CR82" s="121"/>
      <c r="CS82" s="121"/>
      <c r="CT82" s="121"/>
      <c r="CU82" s="121"/>
      <c r="CV82" s="121"/>
      <c r="CW82" s="121"/>
      <c r="CX82" s="121"/>
      <c r="CY82" s="121"/>
      <c r="CZ82" s="121"/>
      <c r="DA82" s="121"/>
      <c r="DB82" s="121"/>
      <c r="DC82" s="121"/>
      <c r="DD82" s="121"/>
      <c r="DE82" s="121"/>
      <c r="DF82" s="121"/>
      <c r="DG82" s="121"/>
      <c r="DH82" s="121"/>
      <c r="DI82" s="121"/>
      <c r="DJ82" s="121"/>
      <c r="DK82" s="121"/>
      <c r="DL82" s="121"/>
      <c r="DM82" s="121"/>
      <c r="DN82" s="121"/>
      <c r="DO82" s="121"/>
      <c r="DP82" s="121"/>
      <c r="DQ82" s="121"/>
      <c r="DR82" s="121"/>
      <c r="DS82" s="121"/>
      <c r="DT82" s="121"/>
      <c r="DU82" s="121"/>
      <c r="DV82" s="121"/>
      <c r="DW82" s="121"/>
      <c r="DX82" s="121"/>
      <c r="DY82" s="121"/>
      <c r="DZ82" s="121"/>
      <c r="EA82" s="121"/>
      <c r="EB82" s="121"/>
      <c r="EC82" s="121"/>
      <c r="ED82" s="121"/>
      <c r="EE82" s="121"/>
      <c r="EF82" s="121"/>
      <c r="EG82" s="121"/>
      <c r="EH82" s="121"/>
      <c r="EI82" s="121"/>
      <c r="EJ82" s="121"/>
      <c r="EK82" s="121"/>
      <c r="EL82" s="121"/>
      <c r="EM82" s="121"/>
      <c r="EN82" s="121"/>
      <c r="EO82" s="121"/>
      <c r="EP82" s="121"/>
      <c r="EQ82" s="121"/>
      <c r="ER82" s="121"/>
      <c r="ES82" s="121"/>
      <c r="ET82" s="121"/>
      <c r="EU82" s="121"/>
      <c r="EV82" s="121"/>
      <c r="EW82" s="121"/>
      <c r="EX82" s="121"/>
      <c r="EY82" s="121"/>
      <c r="EZ82" s="121"/>
      <c r="FA82" s="121"/>
      <c r="FB82" s="121"/>
      <c r="FC82" s="121"/>
      <c r="FD82" s="121"/>
      <c r="FE82" s="121"/>
      <c r="FF82" s="121"/>
      <c r="FG82" s="121"/>
      <c r="FH82" s="121"/>
      <c r="FI82" s="121"/>
      <c r="FJ82" s="121"/>
      <c r="FK82" s="121"/>
      <c r="FL82" s="121"/>
      <c r="FM82" s="121"/>
      <c r="FN82" s="121"/>
      <c r="FO82" s="121"/>
      <c r="FP82" s="121"/>
      <c r="FQ82" s="121"/>
      <c r="FR82" s="121"/>
      <c r="FS82" s="121"/>
      <c r="FT82" s="121"/>
      <c r="FU82" s="121"/>
      <c r="FV82" s="121"/>
      <c r="FW82" s="121"/>
      <c r="FX82" s="121"/>
      <c r="FY82" s="121"/>
      <c r="FZ82" s="121"/>
      <c r="GA82" s="121"/>
      <c r="GB82" s="121"/>
      <c r="GC82" s="121"/>
      <c r="GD82" s="121"/>
      <c r="GE82" s="121"/>
      <c r="GF82" s="121"/>
      <c r="GG82" s="121"/>
      <c r="GH82" s="121"/>
      <c r="GI82" s="121"/>
      <c r="GJ82" s="121"/>
      <c r="GK82" s="121"/>
      <c r="GL82" s="121"/>
      <c r="GM82" s="121"/>
      <c r="GN82" s="121"/>
      <c r="GO82" s="121"/>
      <c r="GP82" s="121"/>
      <c r="GQ82" s="121"/>
      <c r="GR82" s="121"/>
      <c r="GS82" s="121"/>
      <c r="GT82" s="121"/>
      <c r="GU82" s="121"/>
      <c r="GV82" s="121"/>
      <c r="GW82" s="121"/>
      <c r="GX82" s="121"/>
      <c r="GY82" s="121"/>
      <c r="GZ82" s="121"/>
      <c r="HA82" s="121"/>
      <c r="HB82" s="121"/>
      <c r="HC82" s="121"/>
      <c r="HD82" s="121"/>
      <c r="HE82" s="121"/>
      <c r="HF82" s="121"/>
      <c r="HG82" s="121"/>
      <c r="HH82" s="121"/>
      <c r="HI82" s="121"/>
      <c r="HJ82" s="121"/>
      <c r="HK82" s="121"/>
      <c r="HL82" s="121"/>
      <c r="HM82" s="121"/>
      <c r="HN82" s="121"/>
      <c r="HO82" s="121"/>
      <c r="HP82" s="121"/>
      <c r="HQ82" s="121"/>
      <c r="HR82" s="121"/>
      <c r="HS82" s="121"/>
      <c r="HT82" s="121"/>
      <c r="HU82" s="121"/>
      <c r="HV82" s="121"/>
      <c r="HW82" s="121"/>
      <c r="HX82" s="121"/>
      <c r="HY82" s="121"/>
      <c r="HZ82" s="121"/>
      <c r="IA82" s="121"/>
      <c r="IB82" s="121"/>
      <c r="IC82" s="121"/>
      <c r="ID82" s="121"/>
      <c r="IE82" s="121"/>
      <c r="IF82" s="121"/>
      <c r="IG82" s="121"/>
      <c r="IH82" s="121"/>
      <c r="II82" s="121"/>
      <c r="IJ82" s="121"/>
      <c r="IK82" s="121"/>
      <c r="IL82" s="121"/>
      <c r="IM82" s="121"/>
      <c r="IN82" s="121"/>
      <c r="IO82" s="121"/>
      <c r="IP82" s="121"/>
      <c r="IQ82" s="121"/>
      <c r="IR82" s="121"/>
      <c r="IS82" s="121"/>
      <c r="IT82" s="121"/>
      <c r="IU82" s="121"/>
      <c r="IV82" s="121"/>
    </row>
    <row r="83" spans="1:256" ht="16.2">
      <c r="A83" s="121"/>
      <c r="B83" s="121"/>
      <c r="C83" s="194"/>
      <c r="D83" s="195"/>
      <c r="E83" s="195"/>
      <c r="F83" s="196"/>
      <c r="G83" s="195"/>
      <c r="H83" s="121"/>
      <c r="I83" s="197"/>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c r="AN83" s="121"/>
      <c r="AO83" s="121"/>
      <c r="AP83" s="121"/>
      <c r="AQ83" s="121"/>
      <c r="AR83" s="121"/>
      <c r="AS83" s="121"/>
      <c r="AT83" s="121"/>
      <c r="AU83" s="121"/>
      <c r="AV83" s="121"/>
      <c r="AW83" s="121"/>
      <c r="AX83" s="121"/>
      <c r="AY83" s="121"/>
      <c r="AZ83" s="121"/>
      <c r="BA83" s="121"/>
      <c r="BB83" s="121"/>
      <c r="BC83" s="121"/>
      <c r="BD83" s="121"/>
      <c r="BE83" s="121"/>
      <c r="BF83" s="121"/>
      <c r="BG83" s="121"/>
      <c r="BH83" s="121"/>
      <c r="BI83" s="121"/>
      <c r="BJ83" s="121"/>
      <c r="BK83" s="121"/>
      <c r="BL83" s="121"/>
      <c r="BM83" s="121"/>
      <c r="BN83" s="121"/>
      <c r="BO83" s="121"/>
      <c r="BP83" s="121"/>
      <c r="BQ83" s="121"/>
      <c r="BR83" s="121"/>
      <c r="BS83" s="121"/>
      <c r="BT83" s="121"/>
      <c r="BU83" s="121"/>
      <c r="BV83" s="121"/>
      <c r="BW83" s="121"/>
      <c r="BX83" s="121"/>
      <c r="BY83" s="121"/>
      <c r="BZ83" s="121"/>
      <c r="CA83" s="121"/>
      <c r="CB83" s="121"/>
      <c r="CC83" s="121"/>
      <c r="CD83" s="121"/>
      <c r="CE83" s="121"/>
      <c r="CF83" s="121"/>
      <c r="CG83" s="121"/>
      <c r="CH83" s="121"/>
      <c r="CI83" s="121"/>
      <c r="CJ83" s="121"/>
      <c r="CK83" s="121"/>
      <c r="CL83" s="121"/>
      <c r="CM83" s="121"/>
      <c r="CN83" s="121"/>
      <c r="CO83" s="121"/>
      <c r="CP83" s="121"/>
      <c r="CQ83" s="121"/>
      <c r="CR83" s="121"/>
      <c r="CS83" s="121"/>
      <c r="CT83" s="121"/>
      <c r="CU83" s="121"/>
      <c r="CV83" s="121"/>
      <c r="CW83" s="121"/>
      <c r="CX83" s="121"/>
      <c r="CY83" s="121"/>
      <c r="CZ83" s="121"/>
      <c r="DA83" s="121"/>
      <c r="DB83" s="121"/>
      <c r="DC83" s="121"/>
      <c r="DD83" s="121"/>
      <c r="DE83" s="121"/>
      <c r="DF83" s="121"/>
      <c r="DG83" s="121"/>
      <c r="DH83" s="121"/>
      <c r="DI83" s="121"/>
      <c r="DJ83" s="121"/>
      <c r="DK83" s="121"/>
      <c r="DL83" s="121"/>
      <c r="DM83" s="121"/>
      <c r="DN83" s="121"/>
      <c r="DO83" s="121"/>
      <c r="DP83" s="121"/>
      <c r="DQ83" s="121"/>
      <c r="DR83" s="121"/>
      <c r="DS83" s="121"/>
      <c r="DT83" s="121"/>
      <c r="DU83" s="121"/>
      <c r="DV83" s="121"/>
      <c r="DW83" s="121"/>
      <c r="DX83" s="121"/>
      <c r="DY83" s="121"/>
      <c r="DZ83" s="121"/>
      <c r="EA83" s="121"/>
      <c r="EB83" s="121"/>
      <c r="EC83" s="121"/>
      <c r="ED83" s="121"/>
      <c r="EE83" s="121"/>
      <c r="EF83" s="121"/>
      <c r="EG83" s="121"/>
      <c r="EH83" s="121"/>
      <c r="EI83" s="121"/>
      <c r="EJ83" s="121"/>
      <c r="EK83" s="121"/>
      <c r="EL83" s="121"/>
      <c r="EM83" s="121"/>
      <c r="EN83" s="121"/>
      <c r="EO83" s="121"/>
      <c r="EP83" s="121"/>
      <c r="EQ83" s="121"/>
      <c r="ER83" s="121"/>
      <c r="ES83" s="121"/>
      <c r="ET83" s="121"/>
      <c r="EU83" s="121"/>
      <c r="EV83" s="121"/>
      <c r="EW83" s="121"/>
      <c r="EX83" s="121"/>
      <c r="EY83" s="121"/>
      <c r="EZ83" s="121"/>
      <c r="FA83" s="121"/>
      <c r="FB83" s="121"/>
      <c r="FC83" s="121"/>
      <c r="FD83" s="121"/>
      <c r="FE83" s="121"/>
      <c r="FF83" s="121"/>
      <c r="FG83" s="121"/>
      <c r="FH83" s="121"/>
      <c r="FI83" s="121"/>
      <c r="FJ83" s="121"/>
      <c r="FK83" s="121"/>
      <c r="FL83" s="121"/>
      <c r="FM83" s="121"/>
      <c r="FN83" s="121"/>
      <c r="FO83" s="121"/>
      <c r="FP83" s="121"/>
      <c r="FQ83" s="121"/>
      <c r="FR83" s="121"/>
      <c r="FS83" s="121"/>
      <c r="FT83" s="121"/>
      <c r="FU83" s="121"/>
      <c r="FV83" s="121"/>
      <c r="FW83" s="121"/>
      <c r="FX83" s="121"/>
      <c r="FY83" s="121"/>
      <c r="FZ83" s="121"/>
      <c r="GA83" s="121"/>
      <c r="GB83" s="121"/>
      <c r="GC83" s="121"/>
      <c r="GD83" s="121"/>
      <c r="GE83" s="121"/>
      <c r="GF83" s="121"/>
      <c r="GG83" s="121"/>
      <c r="GH83" s="121"/>
      <c r="GI83" s="121"/>
      <c r="GJ83" s="121"/>
      <c r="GK83" s="121"/>
      <c r="GL83" s="121"/>
      <c r="GM83" s="121"/>
      <c r="GN83" s="121"/>
      <c r="GO83" s="121"/>
      <c r="GP83" s="121"/>
      <c r="GQ83" s="121"/>
      <c r="GR83" s="121"/>
      <c r="GS83" s="121"/>
      <c r="GT83" s="121"/>
      <c r="GU83" s="121"/>
      <c r="GV83" s="121"/>
      <c r="GW83" s="121"/>
      <c r="GX83" s="121"/>
      <c r="GY83" s="121"/>
      <c r="GZ83" s="121"/>
      <c r="HA83" s="121"/>
      <c r="HB83" s="121"/>
      <c r="HC83" s="121"/>
      <c r="HD83" s="121"/>
      <c r="HE83" s="121"/>
      <c r="HF83" s="121"/>
      <c r="HG83" s="121"/>
      <c r="HH83" s="121"/>
      <c r="HI83" s="121"/>
      <c r="HJ83" s="121"/>
      <c r="HK83" s="121"/>
      <c r="HL83" s="121"/>
      <c r="HM83" s="121"/>
      <c r="HN83" s="121"/>
      <c r="HO83" s="121"/>
      <c r="HP83" s="121"/>
      <c r="HQ83" s="121"/>
      <c r="HR83" s="121"/>
      <c r="HS83" s="121"/>
      <c r="HT83" s="121"/>
      <c r="HU83" s="121"/>
      <c r="HV83" s="121"/>
      <c r="HW83" s="121"/>
      <c r="HX83" s="121"/>
      <c r="HY83" s="121"/>
      <c r="HZ83" s="121"/>
      <c r="IA83" s="121"/>
      <c r="IB83" s="121"/>
      <c r="IC83" s="121"/>
      <c r="ID83" s="121"/>
      <c r="IE83" s="121"/>
      <c r="IF83" s="121"/>
      <c r="IG83" s="121"/>
      <c r="IH83" s="121"/>
      <c r="II83" s="121"/>
      <c r="IJ83" s="121"/>
      <c r="IK83" s="121"/>
      <c r="IL83" s="121"/>
      <c r="IM83" s="121"/>
      <c r="IN83" s="121"/>
      <c r="IO83" s="121"/>
      <c r="IP83" s="121"/>
      <c r="IQ83" s="121"/>
      <c r="IR83" s="121"/>
      <c r="IS83" s="121"/>
      <c r="IT83" s="121"/>
      <c r="IU83" s="121"/>
      <c r="IV83" s="121"/>
    </row>
    <row r="84" spans="1:256" ht="16.2">
      <c r="A84" s="121"/>
      <c r="B84" s="121"/>
      <c r="C84" s="194"/>
      <c r="D84" s="195"/>
      <c r="E84" s="195"/>
      <c r="F84" s="196"/>
      <c r="G84" s="195"/>
      <c r="H84" s="121"/>
      <c r="I84" s="197"/>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c r="AN84" s="121"/>
      <c r="AO84" s="121"/>
      <c r="AP84" s="121"/>
      <c r="AQ84" s="121"/>
      <c r="AR84" s="121"/>
      <c r="AS84" s="121"/>
      <c r="AT84" s="121"/>
      <c r="AU84" s="121"/>
      <c r="AV84" s="121"/>
      <c r="AW84" s="121"/>
      <c r="AX84" s="121"/>
      <c r="AY84" s="121"/>
      <c r="AZ84" s="121"/>
      <c r="BA84" s="121"/>
      <c r="BB84" s="121"/>
      <c r="BC84" s="121"/>
      <c r="BD84" s="121"/>
      <c r="BE84" s="121"/>
      <c r="BF84" s="121"/>
      <c r="BG84" s="121"/>
      <c r="BH84" s="121"/>
      <c r="BI84" s="121"/>
      <c r="BJ84" s="121"/>
      <c r="BK84" s="121"/>
      <c r="BL84" s="121"/>
      <c r="BM84" s="121"/>
      <c r="BN84" s="121"/>
      <c r="BO84" s="121"/>
      <c r="BP84" s="121"/>
      <c r="BQ84" s="121"/>
      <c r="BR84" s="121"/>
      <c r="BS84" s="121"/>
      <c r="BT84" s="121"/>
      <c r="BU84" s="121"/>
      <c r="BV84" s="121"/>
      <c r="BW84" s="121"/>
      <c r="BX84" s="121"/>
      <c r="BY84" s="121"/>
      <c r="BZ84" s="121"/>
      <c r="CA84" s="121"/>
      <c r="CB84" s="121"/>
      <c r="CC84" s="121"/>
      <c r="CD84" s="121"/>
      <c r="CE84" s="121"/>
      <c r="CF84" s="121"/>
      <c r="CG84" s="121"/>
      <c r="CH84" s="121"/>
      <c r="CI84" s="121"/>
      <c r="CJ84" s="121"/>
      <c r="CK84" s="121"/>
      <c r="CL84" s="121"/>
      <c r="CM84" s="121"/>
      <c r="CN84" s="121"/>
      <c r="CO84" s="121"/>
      <c r="CP84" s="121"/>
      <c r="CQ84" s="121"/>
      <c r="CR84" s="121"/>
      <c r="CS84" s="121"/>
      <c r="CT84" s="121"/>
      <c r="CU84" s="121"/>
      <c r="CV84" s="121"/>
      <c r="CW84" s="121"/>
      <c r="CX84" s="121"/>
      <c r="CY84" s="121"/>
      <c r="CZ84" s="121"/>
      <c r="DA84" s="121"/>
      <c r="DB84" s="121"/>
      <c r="DC84" s="121"/>
      <c r="DD84" s="121"/>
      <c r="DE84" s="121"/>
      <c r="DF84" s="121"/>
      <c r="DG84" s="121"/>
      <c r="DH84" s="121"/>
      <c r="DI84" s="121"/>
      <c r="DJ84" s="121"/>
      <c r="DK84" s="121"/>
      <c r="DL84" s="121"/>
      <c r="DM84" s="121"/>
      <c r="DN84" s="121"/>
      <c r="DO84" s="121"/>
      <c r="DP84" s="121"/>
      <c r="DQ84" s="121"/>
      <c r="DR84" s="121"/>
      <c r="DS84" s="121"/>
      <c r="DT84" s="121"/>
      <c r="DU84" s="121"/>
      <c r="DV84" s="121"/>
      <c r="DW84" s="121"/>
      <c r="DX84" s="121"/>
      <c r="DY84" s="121"/>
      <c r="DZ84" s="121"/>
      <c r="EA84" s="121"/>
      <c r="EB84" s="121"/>
      <c r="EC84" s="121"/>
      <c r="ED84" s="121"/>
      <c r="EE84" s="121"/>
      <c r="EF84" s="121"/>
      <c r="EG84" s="121"/>
      <c r="EH84" s="121"/>
      <c r="EI84" s="121"/>
      <c r="EJ84" s="121"/>
      <c r="EK84" s="121"/>
      <c r="EL84" s="121"/>
      <c r="EM84" s="121"/>
      <c r="EN84" s="121"/>
      <c r="EO84" s="121"/>
      <c r="EP84" s="121"/>
      <c r="EQ84" s="121"/>
      <c r="ER84" s="121"/>
      <c r="ES84" s="121"/>
      <c r="ET84" s="121"/>
      <c r="EU84" s="121"/>
      <c r="EV84" s="121"/>
      <c r="EW84" s="121"/>
      <c r="EX84" s="121"/>
      <c r="EY84" s="121"/>
      <c r="EZ84" s="121"/>
      <c r="FA84" s="121"/>
      <c r="FB84" s="121"/>
      <c r="FC84" s="121"/>
      <c r="FD84" s="121"/>
      <c r="FE84" s="121"/>
      <c r="FF84" s="121"/>
      <c r="FG84" s="121"/>
      <c r="FH84" s="121"/>
      <c r="FI84" s="121"/>
      <c r="FJ84" s="121"/>
      <c r="FK84" s="121"/>
      <c r="FL84" s="121"/>
      <c r="FM84" s="121"/>
      <c r="FN84" s="121"/>
      <c r="FO84" s="121"/>
      <c r="FP84" s="121"/>
      <c r="FQ84" s="121"/>
      <c r="FR84" s="121"/>
      <c r="FS84" s="121"/>
      <c r="FT84" s="121"/>
      <c r="FU84" s="121"/>
      <c r="FV84" s="121"/>
      <c r="FW84" s="121"/>
      <c r="FX84" s="121"/>
      <c r="FY84" s="121"/>
      <c r="FZ84" s="121"/>
      <c r="GA84" s="121"/>
      <c r="GB84" s="121"/>
      <c r="GC84" s="121"/>
      <c r="GD84" s="121"/>
      <c r="GE84" s="121"/>
      <c r="GF84" s="121"/>
      <c r="GG84" s="121"/>
      <c r="GH84" s="121"/>
      <c r="GI84" s="121"/>
      <c r="GJ84" s="121"/>
      <c r="GK84" s="121"/>
      <c r="GL84" s="121"/>
      <c r="GM84" s="121"/>
      <c r="GN84" s="121"/>
      <c r="GO84" s="121"/>
      <c r="GP84" s="121"/>
      <c r="GQ84" s="121"/>
      <c r="GR84" s="121"/>
      <c r="GS84" s="121"/>
      <c r="GT84" s="121"/>
      <c r="GU84" s="121"/>
      <c r="GV84" s="121"/>
      <c r="GW84" s="121"/>
      <c r="GX84" s="121"/>
      <c r="GY84" s="121"/>
      <c r="GZ84" s="121"/>
      <c r="HA84" s="121"/>
      <c r="HB84" s="121"/>
      <c r="HC84" s="121"/>
      <c r="HD84" s="121"/>
      <c r="HE84" s="121"/>
      <c r="HF84" s="121"/>
      <c r="HG84" s="121"/>
      <c r="HH84" s="121"/>
      <c r="HI84" s="121"/>
      <c r="HJ84" s="121"/>
      <c r="HK84" s="121"/>
      <c r="HL84" s="121"/>
      <c r="HM84" s="121"/>
      <c r="HN84" s="121"/>
      <c r="HO84" s="121"/>
      <c r="HP84" s="121"/>
      <c r="HQ84" s="121"/>
      <c r="HR84" s="121"/>
      <c r="HS84" s="121"/>
      <c r="HT84" s="121"/>
      <c r="HU84" s="121"/>
      <c r="HV84" s="121"/>
      <c r="HW84" s="121"/>
      <c r="HX84" s="121"/>
      <c r="HY84" s="121"/>
      <c r="HZ84" s="121"/>
      <c r="IA84" s="121"/>
      <c r="IB84" s="121"/>
      <c r="IC84" s="121"/>
      <c r="ID84" s="121"/>
      <c r="IE84" s="121"/>
      <c r="IF84" s="121"/>
      <c r="IG84" s="121"/>
      <c r="IH84" s="121"/>
      <c r="II84" s="121"/>
      <c r="IJ84" s="121"/>
      <c r="IK84" s="121"/>
      <c r="IL84" s="121"/>
      <c r="IM84" s="121"/>
      <c r="IN84" s="121"/>
      <c r="IO84" s="121"/>
      <c r="IP84" s="121"/>
      <c r="IQ84" s="121"/>
      <c r="IR84" s="121"/>
      <c r="IS84" s="121"/>
      <c r="IT84" s="121"/>
      <c r="IU84" s="121"/>
      <c r="IV84" s="121"/>
    </row>
    <row r="85" spans="1:256" ht="16.2">
      <c r="A85" s="121"/>
      <c r="B85" s="121"/>
      <c r="C85" s="194"/>
      <c r="D85" s="195"/>
      <c r="E85" s="195"/>
      <c r="F85" s="196"/>
      <c r="G85" s="195"/>
      <c r="H85" s="121"/>
      <c r="I85" s="197"/>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c r="BE85" s="121"/>
      <c r="BF85" s="121"/>
      <c r="BG85" s="121"/>
      <c r="BH85" s="121"/>
      <c r="BI85" s="121"/>
      <c r="BJ85" s="121"/>
      <c r="BK85" s="121"/>
      <c r="BL85" s="121"/>
      <c r="BM85" s="121"/>
      <c r="BN85" s="121"/>
      <c r="BO85" s="121"/>
      <c r="BP85" s="121"/>
      <c r="BQ85" s="121"/>
      <c r="BR85" s="121"/>
      <c r="BS85" s="121"/>
      <c r="BT85" s="121"/>
      <c r="BU85" s="121"/>
      <c r="BV85" s="121"/>
      <c r="BW85" s="121"/>
      <c r="BX85" s="121"/>
      <c r="BY85" s="121"/>
      <c r="BZ85" s="121"/>
      <c r="CA85" s="121"/>
      <c r="CB85" s="121"/>
      <c r="CC85" s="121"/>
      <c r="CD85" s="121"/>
      <c r="CE85" s="121"/>
      <c r="CF85" s="121"/>
      <c r="CG85" s="121"/>
      <c r="CH85" s="121"/>
      <c r="CI85" s="121"/>
      <c r="CJ85" s="121"/>
      <c r="CK85" s="121"/>
      <c r="CL85" s="121"/>
      <c r="CM85" s="121"/>
      <c r="CN85" s="121"/>
      <c r="CO85" s="121"/>
      <c r="CP85" s="121"/>
      <c r="CQ85" s="121"/>
      <c r="CR85" s="121"/>
      <c r="CS85" s="121"/>
      <c r="CT85" s="121"/>
      <c r="CU85" s="121"/>
      <c r="CV85" s="121"/>
      <c r="CW85" s="121"/>
      <c r="CX85" s="121"/>
      <c r="CY85" s="121"/>
      <c r="CZ85" s="121"/>
      <c r="DA85" s="121"/>
      <c r="DB85" s="121"/>
      <c r="DC85" s="121"/>
      <c r="DD85" s="121"/>
      <c r="DE85" s="121"/>
      <c r="DF85" s="121"/>
      <c r="DG85" s="121"/>
      <c r="DH85" s="121"/>
      <c r="DI85" s="121"/>
      <c r="DJ85" s="121"/>
      <c r="DK85" s="121"/>
      <c r="DL85" s="121"/>
      <c r="DM85" s="121"/>
      <c r="DN85" s="121"/>
      <c r="DO85" s="121"/>
      <c r="DP85" s="121"/>
      <c r="DQ85" s="121"/>
      <c r="DR85" s="121"/>
      <c r="DS85" s="121"/>
      <c r="DT85" s="121"/>
      <c r="DU85" s="121"/>
      <c r="DV85" s="121"/>
      <c r="DW85" s="121"/>
      <c r="DX85" s="121"/>
      <c r="DY85" s="121"/>
      <c r="DZ85" s="121"/>
      <c r="EA85" s="121"/>
      <c r="EB85" s="121"/>
      <c r="EC85" s="121"/>
      <c r="ED85" s="121"/>
      <c r="EE85" s="121"/>
      <c r="EF85" s="121"/>
      <c r="EG85" s="121"/>
      <c r="EH85" s="121"/>
      <c r="EI85" s="121"/>
      <c r="EJ85" s="121"/>
      <c r="EK85" s="121"/>
      <c r="EL85" s="121"/>
      <c r="EM85" s="121"/>
      <c r="EN85" s="121"/>
      <c r="EO85" s="121"/>
      <c r="EP85" s="121"/>
      <c r="EQ85" s="121"/>
      <c r="ER85" s="121"/>
      <c r="ES85" s="121"/>
      <c r="ET85" s="121"/>
      <c r="EU85" s="121"/>
      <c r="EV85" s="121"/>
      <c r="EW85" s="121"/>
      <c r="EX85" s="121"/>
      <c r="EY85" s="121"/>
      <c r="EZ85" s="121"/>
      <c r="FA85" s="121"/>
      <c r="FB85" s="121"/>
      <c r="FC85" s="121"/>
      <c r="FD85" s="121"/>
      <c r="FE85" s="121"/>
      <c r="FF85" s="121"/>
      <c r="FG85" s="121"/>
      <c r="FH85" s="121"/>
      <c r="FI85" s="121"/>
      <c r="FJ85" s="121"/>
      <c r="FK85" s="121"/>
      <c r="FL85" s="121"/>
      <c r="FM85" s="121"/>
      <c r="FN85" s="121"/>
      <c r="FO85" s="121"/>
      <c r="FP85" s="121"/>
      <c r="FQ85" s="121"/>
      <c r="FR85" s="121"/>
      <c r="FS85" s="121"/>
      <c r="FT85" s="121"/>
      <c r="FU85" s="121"/>
      <c r="FV85" s="121"/>
      <c r="FW85" s="121"/>
      <c r="FX85" s="121"/>
      <c r="FY85" s="121"/>
      <c r="FZ85" s="121"/>
      <c r="GA85" s="121"/>
      <c r="GB85" s="121"/>
      <c r="GC85" s="121"/>
      <c r="GD85" s="121"/>
      <c r="GE85" s="121"/>
      <c r="GF85" s="121"/>
      <c r="GG85" s="121"/>
      <c r="GH85" s="121"/>
      <c r="GI85" s="121"/>
      <c r="GJ85" s="121"/>
      <c r="GK85" s="121"/>
      <c r="GL85" s="121"/>
      <c r="GM85" s="121"/>
      <c r="GN85" s="121"/>
      <c r="GO85" s="121"/>
      <c r="GP85" s="121"/>
      <c r="GQ85" s="121"/>
      <c r="GR85" s="121"/>
      <c r="GS85" s="121"/>
      <c r="GT85" s="121"/>
      <c r="GU85" s="121"/>
      <c r="GV85" s="121"/>
      <c r="GW85" s="121"/>
      <c r="GX85" s="121"/>
      <c r="GY85" s="121"/>
      <c r="GZ85" s="121"/>
      <c r="HA85" s="121"/>
      <c r="HB85" s="121"/>
      <c r="HC85" s="121"/>
      <c r="HD85" s="121"/>
      <c r="HE85" s="121"/>
      <c r="HF85" s="121"/>
      <c r="HG85" s="121"/>
      <c r="HH85" s="121"/>
      <c r="HI85" s="121"/>
      <c r="HJ85" s="121"/>
      <c r="HK85" s="121"/>
      <c r="HL85" s="121"/>
      <c r="HM85" s="121"/>
      <c r="HN85" s="121"/>
      <c r="HO85" s="121"/>
      <c r="HP85" s="121"/>
      <c r="HQ85" s="121"/>
      <c r="HR85" s="121"/>
      <c r="HS85" s="121"/>
      <c r="HT85" s="121"/>
      <c r="HU85" s="121"/>
      <c r="HV85" s="121"/>
      <c r="HW85" s="121"/>
      <c r="HX85" s="121"/>
      <c r="HY85" s="121"/>
      <c r="HZ85" s="121"/>
      <c r="IA85" s="121"/>
      <c r="IB85" s="121"/>
      <c r="IC85" s="121"/>
      <c r="ID85" s="121"/>
      <c r="IE85" s="121"/>
      <c r="IF85" s="121"/>
      <c r="IG85" s="121"/>
      <c r="IH85" s="121"/>
      <c r="II85" s="121"/>
      <c r="IJ85" s="121"/>
      <c r="IK85" s="121"/>
      <c r="IL85" s="121"/>
      <c r="IM85" s="121"/>
      <c r="IN85" s="121"/>
      <c r="IO85" s="121"/>
      <c r="IP85" s="121"/>
      <c r="IQ85" s="121"/>
      <c r="IR85" s="121"/>
      <c r="IS85" s="121"/>
      <c r="IT85" s="121"/>
      <c r="IU85" s="121"/>
      <c r="IV85" s="121"/>
    </row>
    <row r="86" spans="1:256" ht="16.2">
      <c r="A86" s="121"/>
      <c r="B86" s="121"/>
      <c r="C86" s="194"/>
      <c r="D86" s="195"/>
      <c r="E86" s="195"/>
      <c r="F86" s="196"/>
      <c r="G86" s="195"/>
      <c r="H86" s="121"/>
      <c r="I86" s="197"/>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c r="AN86" s="121"/>
      <c r="AO86" s="121"/>
      <c r="AP86" s="121"/>
      <c r="AQ86" s="121"/>
      <c r="AR86" s="121"/>
      <c r="AS86" s="121"/>
      <c r="AT86" s="121"/>
      <c r="AU86" s="121"/>
      <c r="AV86" s="121"/>
      <c r="AW86" s="121"/>
      <c r="AX86" s="121"/>
      <c r="AY86" s="121"/>
      <c r="AZ86" s="121"/>
      <c r="BA86" s="121"/>
      <c r="BB86" s="121"/>
      <c r="BC86" s="121"/>
      <c r="BD86" s="121"/>
      <c r="BE86" s="121"/>
      <c r="BF86" s="121"/>
      <c r="BG86" s="121"/>
      <c r="BH86" s="121"/>
      <c r="BI86" s="121"/>
      <c r="BJ86" s="121"/>
      <c r="BK86" s="121"/>
      <c r="BL86" s="121"/>
      <c r="BM86" s="121"/>
      <c r="BN86" s="121"/>
      <c r="BO86" s="121"/>
      <c r="BP86" s="121"/>
      <c r="BQ86" s="121"/>
      <c r="BR86" s="121"/>
      <c r="BS86" s="121"/>
      <c r="BT86" s="121"/>
      <c r="BU86" s="121"/>
      <c r="BV86" s="121"/>
      <c r="BW86" s="121"/>
      <c r="BX86" s="121"/>
      <c r="BY86" s="121"/>
      <c r="BZ86" s="121"/>
      <c r="CA86" s="121"/>
      <c r="CB86" s="121"/>
      <c r="CC86" s="121"/>
      <c r="CD86" s="121"/>
      <c r="CE86" s="121"/>
      <c r="CF86" s="121"/>
      <c r="CG86" s="121"/>
      <c r="CH86" s="121"/>
      <c r="CI86" s="121"/>
      <c r="CJ86" s="121"/>
      <c r="CK86" s="121"/>
      <c r="CL86" s="121"/>
      <c r="CM86" s="121"/>
      <c r="CN86" s="121"/>
      <c r="CO86" s="121"/>
      <c r="CP86" s="121"/>
      <c r="CQ86" s="121"/>
      <c r="CR86" s="121"/>
      <c r="CS86" s="121"/>
      <c r="CT86" s="121"/>
      <c r="CU86" s="121"/>
      <c r="CV86" s="121"/>
      <c r="CW86" s="121"/>
      <c r="CX86" s="121"/>
      <c r="CY86" s="121"/>
      <c r="CZ86" s="121"/>
      <c r="DA86" s="121"/>
      <c r="DB86" s="121"/>
      <c r="DC86" s="121"/>
      <c r="DD86" s="121"/>
      <c r="DE86" s="121"/>
      <c r="DF86" s="121"/>
      <c r="DG86" s="121"/>
      <c r="DH86" s="121"/>
      <c r="DI86" s="121"/>
      <c r="DJ86" s="121"/>
      <c r="DK86" s="121"/>
      <c r="DL86" s="121"/>
      <c r="DM86" s="121"/>
      <c r="DN86" s="121"/>
      <c r="DO86" s="121"/>
      <c r="DP86" s="121"/>
      <c r="DQ86" s="121"/>
      <c r="DR86" s="121"/>
      <c r="DS86" s="121"/>
      <c r="DT86" s="121"/>
      <c r="DU86" s="121"/>
      <c r="DV86" s="121"/>
      <c r="DW86" s="121"/>
      <c r="DX86" s="121"/>
      <c r="DY86" s="121"/>
      <c r="DZ86" s="121"/>
      <c r="EA86" s="121"/>
      <c r="EB86" s="121"/>
      <c r="EC86" s="121"/>
      <c r="ED86" s="121"/>
      <c r="EE86" s="121"/>
      <c r="EF86" s="121"/>
      <c r="EG86" s="121"/>
      <c r="EH86" s="121"/>
      <c r="EI86" s="121"/>
      <c r="EJ86" s="121"/>
      <c r="EK86" s="121"/>
      <c r="EL86" s="121"/>
      <c r="EM86" s="121"/>
      <c r="EN86" s="121"/>
      <c r="EO86" s="121"/>
      <c r="EP86" s="121"/>
      <c r="EQ86" s="121"/>
      <c r="ER86" s="121"/>
      <c r="ES86" s="121"/>
      <c r="ET86" s="121"/>
      <c r="EU86" s="121"/>
      <c r="EV86" s="121"/>
      <c r="EW86" s="121"/>
      <c r="EX86" s="121"/>
      <c r="EY86" s="121"/>
      <c r="EZ86" s="121"/>
      <c r="FA86" s="121"/>
      <c r="FB86" s="121"/>
      <c r="FC86" s="121"/>
      <c r="FD86" s="121"/>
      <c r="FE86" s="121"/>
      <c r="FF86" s="121"/>
      <c r="FG86" s="121"/>
      <c r="FH86" s="121"/>
      <c r="FI86" s="121"/>
      <c r="FJ86" s="121"/>
      <c r="FK86" s="121"/>
      <c r="FL86" s="121"/>
      <c r="FM86" s="121"/>
      <c r="FN86" s="121"/>
      <c r="FO86" s="121"/>
      <c r="FP86" s="121"/>
      <c r="FQ86" s="121"/>
      <c r="FR86" s="121"/>
      <c r="FS86" s="121"/>
      <c r="FT86" s="121"/>
      <c r="FU86" s="121"/>
      <c r="FV86" s="121"/>
      <c r="FW86" s="121"/>
      <c r="FX86" s="121"/>
      <c r="FY86" s="121"/>
      <c r="FZ86" s="121"/>
      <c r="GA86" s="121"/>
      <c r="GB86" s="121"/>
      <c r="GC86" s="121"/>
      <c r="GD86" s="121"/>
      <c r="GE86" s="121"/>
      <c r="GF86" s="121"/>
      <c r="GG86" s="121"/>
      <c r="GH86" s="121"/>
      <c r="GI86" s="121"/>
      <c r="GJ86" s="121"/>
      <c r="GK86" s="121"/>
      <c r="GL86" s="121"/>
      <c r="GM86" s="121"/>
      <c r="GN86" s="121"/>
      <c r="GO86" s="121"/>
      <c r="GP86" s="121"/>
      <c r="GQ86" s="121"/>
      <c r="GR86" s="121"/>
      <c r="GS86" s="121"/>
      <c r="GT86" s="121"/>
      <c r="GU86" s="121"/>
      <c r="GV86" s="121"/>
      <c r="GW86" s="121"/>
      <c r="GX86" s="121"/>
      <c r="GY86" s="121"/>
      <c r="GZ86" s="121"/>
      <c r="HA86" s="121"/>
      <c r="HB86" s="121"/>
      <c r="HC86" s="121"/>
      <c r="HD86" s="121"/>
      <c r="HE86" s="121"/>
      <c r="HF86" s="121"/>
      <c r="HG86" s="121"/>
      <c r="HH86" s="121"/>
      <c r="HI86" s="121"/>
      <c r="HJ86" s="121"/>
      <c r="HK86" s="121"/>
      <c r="HL86" s="121"/>
      <c r="HM86" s="121"/>
      <c r="HN86" s="121"/>
      <c r="HO86" s="121"/>
      <c r="HP86" s="121"/>
      <c r="HQ86" s="121"/>
      <c r="HR86" s="121"/>
      <c r="HS86" s="121"/>
      <c r="HT86" s="121"/>
      <c r="HU86" s="121"/>
      <c r="HV86" s="121"/>
      <c r="HW86" s="121"/>
      <c r="HX86" s="121"/>
      <c r="HY86" s="121"/>
      <c r="HZ86" s="121"/>
      <c r="IA86" s="121"/>
      <c r="IB86" s="121"/>
      <c r="IC86" s="121"/>
      <c r="ID86" s="121"/>
      <c r="IE86" s="121"/>
      <c r="IF86" s="121"/>
      <c r="IG86" s="121"/>
      <c r="IH86" s="121"/>
      <c r="II86" s="121"/>
      <c r="IJ86" s="121"/>
      <c r="IK86" s="121"/>
      <c r="IL86" s="121"/>
      <c r="IM86" s="121"/>
      <c r="IN86" s="121"/>
      <c r="IO86" s="121"/>
      <c r="IP86" s="121"/>
      <c r="IQ86" s="121"/>
      <c r="IR86" s="121"/>
      <c r="IS86" s="121"/>
      <c r="IT86" s="121"/>
      <c r="IU86" s="121"/>
      <c r="IV86" s="121"/>
    </row>
    <row r="87" spans="1:256" ht="16.2">
      <c r="A87" s="121"/>
      <c r="B87" s="121"/>
      <c r="C87" s="194"/>
      <c r="D87" s="195"/>
      <c r="E87" s="195"/>
      <c r="F87" s="196"/>
      <c r="G87" s="195"/>
      <c r="H87" s="121"/>
      <c r="I87" s="197"/>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c r="AW87" s="121"/>
      <c r="AX87" s="121"/>
      <c r="AY87" s="121"/>
      <c r="AZ87" s="121"/>
      <c r="BA87" s="121"/>
      <c r="BB87" s="121"/>
      <c r="BC87" s="121"/>
      <c r="BD87" s="121"/>
      <c r="BE87" s="121"/>
      <c r="BF87" s="121"/>
      <c r="BG87" s="121"/>
      <c r="BH87" s="121"/>
      <c r="BI87" s="121"/>
      <c r="BJ87" s="121"/>
      <c r="BK87" s="121"/>
      <c r="BL87" s="121"/>
      <c r="BM87" s="121"/>
      <c r="BN87" s="121"/>
      <c r="BO87" s="121"/>
      <c r="BP87" s="121"/>
      <c r="BQ87" s="121"/>
      <c r="BR87" s="121"/>
      <c r="BS87" s="121"/>
      <c r="BT87" s="121"/>
      <c r="BU87" s="121"/>
      <c r="BV87" s="121"/>
      <c r="BW87" s="121"/>
      <c r="BX87" s="121"/>
      <c r="BY87" s="121"/>
      <c r="BZ87" s="121"/>
      <c r="CA87" s="121"/>
      <c r="CB87" s="121"/>
      <c r="CC87" s="121"/>
      <c r="CD87" s="121"/>
      <c r="CE87" s="121"/>
      <c r="CF87" s="121"/>
      <c r="CG87" s="121"/>
      <c r="CH87" s="121"/>
      <c r="CI87" s="121"/>
      <c r="CJ87" s="121"/>
      <c r="CK87" s="121"/>
      <c r="CL87" s="121"/>
      <c r="CM87" s="121"/>
      <c r="CN87" s="121"/>
      <c r="CO87" s="121"/>
      <c r="CP87" s="121"/>
      <c r="CQ87" s="121"/>
      <c r="CR87" s="121"/>
      <c r="CS87" s="121"/>
      <c r="CT87" s="121"/>
      <c r="CU87" s="121"/>
      <c r="CV87" s="121"/>
      <c r="CW87" s="121"/>
      <c r="CX87" s="121"/>
      <c r="CY87" s="121"/>
      <c r="CZ87" s="121"/>
      <c r="DA87" s="121"/>
      <c r="DB87" s="121"/>
      <c r="DC87" s="121"/>
      <c r="DD87" s="121"/>
      <c r="DE87" s="121"/>
      <c r="DF87" s="121"/>
      <c r="DG87" s="121"/>
      <c r="DH87" s="121"/>
      <c r="DI87" s="121"/>
      <c r="DJ87" s="121"/>
      <c r="DK87" s="121"/>
      <c r="DL87" s="121"/>
      <c r="DM87" s="121"/>
      <c r="DN87" s="121"/>
      <c r="DO87" s="121"/>
      <c r="DP87" s="121"/>
      <c r="DQ87" s="121"/>
      <c r="DR87" s="121"/>
      <c r="DS87" s="121"/>
      <c r="DT87" s="121"/>
      <c r="DU87" s="121"/>
      <c r="DV87" s="121"/>
      <c r="DW87" s="121"/>
      <c r="DX87" s="121"/>
      <c r="DY87" s="121"/>
      <c r="DZ87" s="121"/>
      <c r="EA87" s="121"/>
      <c r="EB87" s="121"/>
      <c r="EC87" s="121"/>
      <c r="ED87" s="121"/>
      <c r="EE87" s="121"/>
      <c r="EF87" s="121"/>
      <c r="EG87" s="121"/>
      <c r="EH87" s="121"/>
      <c r="EI87" s="121"/>
      <c r="EJ87" s="121"/>
      <c r="EK87" s="121"/>
      <c r="EL87" s="121"/>
      <c r="EM87" s="121"/>
      <c r="EN87" s="121"/>
      <c r="EO87" s="121"/>
      <c r="EP87" s="121"/>
      <c r="EQ87" s="121"/>
      <c r="ER87" s="121"/>
      <c r="ES87" s="121"/>
      <c r="ET87" s="121"/>
      <c r="EU87" s="121"/>
      <c r="EV87" s="121"/>
      <c r="EW87" s="121"/>
      <c r="EX87" s="121"/>
      <c r="EY87" s="121"/>
      <c r="EZ87" s="121"/>
      <c r="FA87" s="121"/>
      <c r="FB87" s="121"/>
      <c r="FC87" s="121"/>
      <c r="FD87" s="121"/>
      <c r="FE87" s="121"/>
      <c r="FF87" s="121"/>
      <c r="FG87" s="121"/>
      <c r="FH87" s="121"/>
      <c r="FI87" s="121"/>
      <c r="FJ87" s="121"/>
      <c r="FK87" s="121"/>
      <c r="FL87" s="121"/>
      <c r="FM87" s="121"/>
      <c r="FN87" s="121"/>
      <c r="FO87" s="121"/>
      <c r="FP87" s="121"/>
      <c r="FQ87" s="121"/>
      <c r="FR87" s="121"/>
      <c r="FS87" s="121"/>
      <c r="FT87" s="121"/>
      <c r="FU87" s="121"/>
      <c r="FV87" s="121"/>
      <c r="FW87" s="121"/>
      <c r="FX87" s="121"/>
      <c r="FY87" s="121"/>
      <c r="FZ87" s="121"/>
      <c r="GA87" s="121"/>
      <c r="GB87" s="121"/>
      <c r="GC87" s="121"/>
      <c r="GD87" s="121"/>
      <c r="GE87" s="121"/>
      <c r="GF87" s="121"/>
      <c r="GG87" s="121"/>
      <c r="GH87" s="121"/>
      <c r="GI87" s="121"/>
      <c r="GJ87" s="121"/>
      <c r="GK87" s="121"/>
      <c r="GL87" s="121"/>
      <c r="GM87" s="121"/>
      <c r="GN87" s="121"/>
      <c r="GO87" s="121"/>
      <c r="GP87" s="121"/>
      <c r="GQ87" s="121"/>
      <c r="GR87" s="121"/>
      <c r="GS87" s="121"/>
      <c r="GT87" s="121"/>
      <c r="GU87" s="121"/>
      <c r="GV87" s="121"/>
      <c r="GW87" s="121"/>
      <c r="GX87" s="121"/>
      <c r="GY87" s="121"/>
      <c r="GZ87" s="121"/>
      <c r="HA87" s="121"/>
      <c r="HB87" s="121"/>
      <c r="HC87" s="121"/>
      <c r="HD87" s="121"/>
      <c r="HE87" s="121"/>
      <c r="HF87" s="121"/>
      <c r="HG87" s="121"/>
      <c r="HH87" s="121"/>
      <c r="HI87" s="121"/>
      <c r="HJ87" s="121"/>
      <c r="HK87" s="121"/>
      <c r="HL87" s="121"/>
      <c r="HM87" s="121"/>
      <c r="HN87" s="121"/>
      <c r="HO87" s="121"/>
      <c r="HP87" s="121"/>
      <c r="HQ87" s="121"/>
      <c r="HR87" s="121"/>
      <c r="HS87" s="121"/>
      <c r="HT87" s="121"/>
      <c r="HU87" s="121"/>
      <c r="HV87" s="121"/>
      <c r="HW87" s="121"/>
      <c r="HX87" s="121"/>
      <c r="HY87" s="121"/>
      <c r="HZ87" s="121"/>
      <c r="IA87" s="121"/>
      <c r="IB87" s="121"/>
      <c r="IC87" s="121"/>
      <c r="ID87" s="121"/>
      <c r="IE87" s="121"/>
      <c r="IF87" s="121"/>
      <c r="IG87" s="121"/>
      <c r="IH87" s="121"/>
      <c r="II87" s="121"/>
      <c r="IJ87" s="121"/>
      <c r="IK87" s="121"/>
      <c r="IL87" s="121"/>
      <c r="IM87" s="121"/>
      <c r="IN87" s="121"/>
      <c r="IO87" s="121"/>
      <c r="IP87" s="121"/>
      <c r="IQ87" s="121"/>
      <c r="IR87" s="121"/>
      <c r="IS87" s="121"/>
      <c r="IT87" s="121"/>
      <c r="IU87" s="121"/>
      <c r="IV87" s="121"/>
    </row>
    <row r="88" spans="1:256" ht="16.2">
      <c r="A88" s="121"/>
      <c r="B88" s="121"/>
      <c r="C88" s="194"/>
      <c r="D88" s="195"/>
      <c r="E88" s="195"/>
      <c r="F88" s="196"/>
      <c r="G88" s="195"/>
      <c r="H88" s="121"/>
      <c r="I88" s="197"/>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c r="AX88" s="121"/>
      <c r="AY88" s="121"/>
      <c r="AZ88" s="121"/>
      <c r="BA88" s="121"/>
      <c r="BB88" s="121"/>
      <c r="BC88" s="121"/>
      <c r="BD88" s="121"/>
      <c r="BE88" s="121"/>
      <c r="BF88" s="121"/>
      <c r="BG88" s="121"/>
      <c r="BH88" s="121"/>
      <c r="BI88" s="121"/>
      <c r="BJ88" s="121"/>
      <c r="BK88" s="121"/>
      <c r="BL88" s="121"/>
      <c r="BM88" s="121"/>
      <c r="BN88" s="121"/>
      <c r="BO88" s="121"/>
      <c r="BP88" s="121"/>
      <c r="BQ88" s="121"/>
      <c r="BR88" s="121"/>
      <c r="BS88" s="121"/>
      <c r="BT88" s="121"/>
      <c r="BU88" s="121"/>
      <c r="BV88" s="121"/>
      <c r="BW88" s="121"/>
      <c r="BX88" s="121"/>
      <c r="BY88" s="121"/>
      <c r="BZ88" s="121"/>
      <c r="CA88" s="121"/>
      <c r="CB88" s="121"/>
      <c r="CC88" s="121"/>
      <c r="CD88" s="121"/>
      <c r="CE88" s="121"/>
      <c r="CF88" s="121"/>
      <c r="CG88" s="121"/>
      <c r="CH88" s="121"/>
      <c r="CI88" s="121"/>
      <c r="CJ88" s="121"/>
      <c r="CK88" s="121"/>
      <c r="CL88" s="121"/>
      <c r="CM88" s="121"/>
      <c r="CN88" s="121"/>
      <c r="CO88" s="121"/>
      <c r="CP88" s="121"/>
      <c r="CQ88" s="121"/>
      <c r="CR88" s="121"/>
      <c r="CS88" s="121"/>
      <c r="CT88" s="121"/>
      <c r="CU88" s="121"/>
      <c r="CV88" s="121"/>
      <c r="CW88" s="121"/>
      <c r="CX88" s="121"/>
      <c r="CY88" s="121"/>
      <c r="CZ88" s="121"/>
      <c r="DA88" s="121"/>
      <c r="DB88" s="121"/>
      <c r="DC88" s="121"/>
      <c r="DD88" s="121"/>
      <c r="DE88" s="121"/>
      <c r="DF88" s="121"/>
      <c r="DG88" s="121"/>
      <c r="DH88" s="121"/>
      <c r="DI88" s="121"/>
      <c r="DJ88" s="121"/>
      <c r="DK88" s="121"/>
      <c r="DL88" s="121"/>
      <c r="DM88" s="121"/>
      <c r="DN88" s="121"/>
      <c r="DO88" s="121"/>
      <c r="DP88" s="121"/>
      <c r="DQ88" s="121"/>
      <c r="DR88" s="121"/>
      <c r="DS88" s="121"/>
      <c r="DT88" s="121"/>
      <c r="DU88" s="121"/>
      <c r="DV88" s="121"/>
      <c r="DW88" s="121"/>
      <c r="DX88" s="121"/>
      <c r="DY88" s="121"/>
      <c r="DZ88" s="121"/>
      <c r="EA88" s="121"/>
      <c r="EB88" s="121"/>
      <c r="EC88" s="121"/>
      <c r="ED88" s="121"/>
      <c r="EE88" s="121"/>
      <c r="EF88" s="121"/>
      <c r="EG88" s="121"/>
      <c r="EH88" s="121"/>
      <c r="EI88" s="121"/>
      <c r="EJ88" s="121"/>
      <c r="EK88" s="121"/>
      <c r="EL88" s="121"/>
      <c r="EM88" s="121"/>
      <c r="EN88" s="121"/>
      <c r="EO88" s="121"/>
      <c r="EP88" s="121"/>
      <c r="EQ88" s="121"/>
      <c r="ER88" s="121"/>
      <c r="ES88" s="121"/>
      <c r="ET88" s="121"/>
      <c r="EU88" s="121"/>
      <c r="EV88" s="121"/>
      <c r="EW88" s="121"/>
      <c r="EX88" s="121"/>
      <c r="EY88" s="121"/>
      <c r="EZ88" s="121"/>
      <c r="FA88" s="121"/>
      <c r="FB88" s="121"/>
      <c r="FC88" s="121"/>
      <c r="FD88" s="121"/>
      <c r="FE88" s="121"/>
      <c r="FF88" s="121"/>
      <c r="FG88" s="121"/>
      <c r="FH88" s="121"/>
      <c r="FI88" s="121"/>
      <c r="FJ88" s="121"/>
      <c r="FK88" s="121"/>
      <c r="FL88" s="121"/>
      <c r="FM88" s="121"/>
      <c r="FN88" s="121"/>
      <c r="FO88" s="121"/>
      <c r="FP88" s="121"/>
      <c r="FQ88" s="121"/>
      <c r="FR88" s="121"/>
      <c r="FS88" s="121"/>
      <c r="FT88" s="121"/>
      <c r="FU88" s="121"/>
      <c r="FV88" s="121"/>
      <c r="FW88" s="121"/>
      <c r="FX88" s="121"/>
      <c r="FY88" s="121"/>
      <c r="FZ88" s="121"/>
      <c r="GA88" s="121"/>
      <c r="GB88" s="121"/>
      <c r="GC88" s="121"/>
      <c r="GD88" s="121"/>
      <c r="GE88" s="121"/>
      <c r="GF88" s="121"/>
      <c r="GG88" s="121"/>
      <c r="GH88" s="121"/>
      <c r="GI88" s="121"/>
      <c r="GJ88" s="121"/>
      <c r="GK88" s="121"/>
      <c r="GL88" s="121"/>
      <c r="GM88" s="121"/>
      <c r="GN88" s="121"/>
      <c r="GO88" s="121"/>
      <c r="GP88" s="121"/>
      <c r="GQ88" s="121"/>
      <c r="GR88" s="121"/>
      <c r="GS88" s="121"/>
      <c r="GT88" s="121"/>
      <c r="GU88" s="121"/>
      <c r="GV88" s="121"/>
      <c r="GW88" s="121"/>
      <c r="GX88" s="121"/>
      <c r="GY88" s="121"/>
      <c r="GZ88" s="121"/>
      <c r="HA88" s="121"/>
      <c r="HB88" s="121"/>
      <c r="HC88" s="121"/>
      <c r="HD88" s="121"/>
      <c r="HE88" s="121"/>
      <c r="HF88" s="121"/>
      <c r="HG88" s="121"/>
      <c r="HH88" s="121"/>
      <c r="HI88" s="121"/>
      <c r="HJ88" s="121"/>
      <c r="HK88" s="121"/>
      <c r="HL88" s="121"/>
      <c r="HM88" s="121"/>
      <c r="HN88" s="121"/>
      <c r="HO88" s="121"/>
      <c r="HP88" s="121"/>
      <c r="HQ88" s="121"/>
      <c r="HR88" s="121"/>
      <c r="HS88" s="121"/>
      <c r="HT88" s="121"/>
      <c r="HU88" s="121"/>
      <c r="HV88" s="121"/>
      <c r="HW88" s="121"/>
      <c r="HX88" s="121"/>
      <c r="HY88" s="121"/>
      <c r="HZ88" s="121"/>
      <c r="IA88" s="121"/>
      <c r="IB88" s="121"/>
      <c r="IC88" s="121"/>
      <c r="ID88" s="121"/>
      <c r="IE88" s="121"/>
      <c r="IF88" s="121"/>
      <c r="IG88" s="121"/>
      <c r="IH88" s="121"/>
      <c r="II88" s="121"/>
      <c r="IJ88" s="121"/>
      <c r="IK88" s="121"/>
      <c r="IL88" s="121"/>
      <c r="IM88" s="121"/>
      <c r="IN88" s="121"/>
      <c r="IO88" s="121"/>
      <c r="IP88" s="121"/>
      <c r="IQ88" s="121"/>
      <c r="IR88" s="121"/>
      <c r="IS88" s="121"/>
      <c r="IT88" s="121"/>
      <c r="IU88" s="121"/>
      <c r="IV88" s="121"/>
    </row>
    <row r="89" spans="1:256" ht="16.2">
      <c r="A89" s="121"/>
      <c r="B89" s="121"/>
      <c r="C89" s="194"/>
      <c r="D89" s="195"/>
      <c r="E89" s="195"/>
      <c r="F89" s="196"/>
      <c r="G89" s="195"/>
      <c r="H89" s="121"/>
      <c r="I89" s="197"/>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121"/>
      <c r="AW89" s="121"/>
      <c r="AX89" s="121"/>
      <c r="AY89" s="121"/>
      <c r="AZ89" s="121"/>
      <c r="BA89" s="121"/>
      <c r="BB89" s="121"/>
      <c r="BC89" s="121"/>
      <c r="BD89" s="121"/>
      <c r="BE89" s="121"/>
      <c r="BF89" s="121"/>
      <c r="BG89" s="121"/>
      <c r="BH89" s="121"/>
      <c r="BI89" s="121"/>
      <c r="BJ89" s="121"/>
      <c r="BK89" s="121"/>
      <c r="BL89" s="121"/>
      <c r="BM89" s="121"/>
      <c r="BN89" s="121"/>
      <c r="BO89" s="121"/>
      <c r="BP89" s="121"/>
      <c r="BQ89" s="121"/>
      <c r="BR89" s="121"/>
      <c r="BS89" s="121"/>
      <c r="BT89" s="121"/>
      <c r="BU89" s="121"/>
      <c r="BV89" s="121"/>
      <c r="BW89" s="121"/>
      <c r="BX89" s="121"/>
      <c r="BY89" s="121"/>
      <c r="BZ89" s="121"/>
      <c r="CA89" s="121"/>
      <c r="CB89" s="121"/>
      <c r="CC89" s="121"/>
      <c r="CD89" s="121"/>
      <c r="CE89" s="121"/>
      <c r="CF89" s="121"/>
      <c r="CG89" s="121"/>
      <c r="CH89" s="121"/>
      <c r="CI89" s="121"/>
      <c r="CJ89" s="121"/>
      <c r="CK89" s="121"/>
      <c r="CL89" s="121"/>
      <c r="CM89" s="121"/>
      <c r="CN89" s="121"/>
      <c r="CO89" s="121"/>
      <c r="CP89" s="121"/>
      <c r="CQ89" s="121"/>
      <c r="CR89" s="121"/>
      <c r="CS89" s="121"/>
      <c r="CT89" s="121"/>
      <c r="CU89" s="121"/>
      <c r="CV89" s="121"/>
      <c r="CW89" s="121"/>
      <c r="CX89" s="121"/>
      <c r="CY89" s="121"/>
      <c r="CZ89" s="121"/>
      <c r="DA89" s="121"/>
      <c r="DB89" s="121"/>
      <c r="DC89" s="121"/>
      <c r="DD89" s="121"/>
      <c r="DE89" s="121"/>
      <c r="DF89" s="121"/>
      <c r="DG89" s="121"/>
      <c r="DH89" s="121"/>
      <c r="DI89" s="121"/>
      <c r="DJ89" s="121"/>
      <c r="DK89" s="121"/>
      <c r="DL89" s="121"/>
      <c r="DM89" s="121"/>
      <c r="DN89" s="121"/>
      <c r="DO89" s="121"/>
      <c r="DP89" s="121"/>
      <c r="DQ89" s="121"/>
      <c r="DR89" s="121"/>
      <c r="DS89" s="121"/>
      <c r="DT89" s="121"/>
      <c r="DU89" s="121"/>
      <c r="DV89" s="121"/>
      <c r="DW89" s="121"/>
      <c r="DX89" s="121"/>
      <c r="DY89" s="121"/>
      <c r="DZ89" s="121"/>
      <c r="EA89" s="121"/>
      <c r="EB89" s="121"/>
      <c r="EC89" s="121"/>
      <c r="ED89" s="121"/>
      <c r="EE89" s="121"/>
      <c r="EF89" s="121"/>
      <c r="EG89" s="121"/>
      <c r="EH89" s="121"/>
      <c r="EI89" s="121"/>
      <c r="EJ89" s="121"/>
      <c r="EK89" s="121"/>
      <c r="EL89" s="121"/>
      <c r="EM89" s="121"/>
      <c r="EN89" s="121"/>
      <c r="EO89" s="121"/>
      <c r="EP89" s="121"/>
      <c r="EQ89" s="121"/>
      <c r="ER89" s="121"/>
      <c r="ES89" s="121"/>
      <c r="ET89" s="121"/>
      <c r="EU89" s="121"/>
      <c r="EV89" s="121"/>
      <c r="EW89" s="121"/>
      <c r="EX89" s="121"/>
      <c r="EY89" s="121"/>
      <c r="EZ89" s="121"/>
      <c r="FA89" s="121"/>
      <c r="FB89" s="121"/>
      <c r="FC89" s="121"/>
      <c r="FD89" s="121"/>
      <c r="FE89" s="121"/>
      <c r="FF89" s="121"/>
      <c r="FG89" s="121"/>
      <c r="FH89" s="121"/>
      <c r="FI89" s="121"/>
      <c r="FJ89" s="121"/>
      <c r="FK89" s="121"/>
      <c r="FL89" s="121"/>
      <c r="FM89" s="121"/>
      <c r="FN89" s="121"/>
      <c r="FO89" s="121"/>
      <c r="FP89" s="121"/>
      <c r="FQ89" s="121"/>
      <c r="FR89" s="121"/>
      <c r="FS89" s="121"/>
      <c r="FT89" s="121"/>
      <c r="FU89" s="121"/>
      <c r="FV89" s="121"/>
      <c r="FW89" s="121"/>
      <c r="FX89" s="121"/>
      <c r="FY89" s="121"/>
      <c r="FZ89" s="121"/>
      <c r="GA89" s="121"/>
      <c r="GB89" s="121"/>
      <c r="GC89" s="121"/>
      <c r="GD89" s="121"/>
      <c r="GE89" s="121"/>
      <c r="GF89" s="121"/>
      <c r="GG89" s="121"/>
      <c r="GH89" s="121"/>
      <c r="GI89" s="121"/>
      <c r="GJ89" s="121"/>
      <c r="GK89" s="121"/>
      <c r="GL89" s="121"/>
      <c r="GM89" s="121"/>
      <c r="GN89" s="121"/>
      <c r="GO89" s="121"/>
      <c r="GP89" s="121"/>
      <c r="GQ89" s="121"/>
      <c r="GR89" s="121"/>
      <c r="GS89" s="121"/>
      <c r="GT89" s="121"/>
      <c r="GU89" s="121"/>
      <c r="GV89" s="121"/>
      <c r="GW89" s="121"/>
      <c r="GX89" s="121"/>
      <c r="GY89" s="121"/>
      <c r="GZ89" s="121"/>
      <c r="HA89" s="121"/>
      <c r="HB89" s="121"/>
      <c r="HC89" s="121"/>
      <c r="HD89" s="121"/>
      <c r="HE89" s="121"/>
      <c r="HF89" s="121"/>
      <c r="HG89" s="121"/>
      <c r="HH89" s="121"/>
      <c r="HI89" s="121"/>
      <c r="HJ89" s="121"/>
      <c r="HK89" s="121"/>
      <c r="HL89" s="121"/>
      <c r="HM89" s="121"/>
      <c r="HN89" s="121"/>
      <c r="HO89" s="121"/>
      <c r="HP89" s="121"/>
      <c r="HQ89" s="121"/>
      <c r="HR89" s="121"/>
      <c r="HS89" s="121"/>
      <c r="HT89" s="121"/>
      <c r="HU89" s="121"/>
      <c r="HV89" s="121"/>
      <c r="HW89" s="121"/>
      <c r="HX89" s="121"/>
      <c r="HY89" s="121"/>
      <c r="HZ89" s="121"/>
      <c r="IA89" s="121"/>
      <c r="IB89" s="121"/>
      <c r="IC89" s="121"/>
      <c r="ID89" s="121"/>
      <c r="IE89" s="121"/>
      <c r="IF89" s="121"/>
      <c r="IG89" s="121"/>
      <c r="IH89" s="121"/>
      <c r="II89" s="121"/>
      <c r="IJ89" s="121"/>
      <c r="IK89" s="121"/>
      <c r="IL89" s="121"/>
      <c r="IM89" s="121"/>
      <c r="IN89" s="121"/>
      <c r="IO89" s="121"/>
      <c r="IP89" s="121"/>
      <c r="IQ89" s="121"/>
      <c r="IR89" s="121"/>
      <c r="IS89" s="121"/>
      <c r="IT89" s="121"/>
      <c r="IU89" s="121"/>
      <c r="IV89" s="121"/>
    </row>
    <row r="90" spans="1:256" ht="16.2">
      <c r="A90" s="121"/>
      <c r="B90" s="121"/>
      <c r="C90" s="194"/>
      <c r="D90" s="195"/>
      <c r="E90" s="195"/>
      <c r="F90" s="196"/>
      <c r="G90" s="195"/>
      <c r="H90" s="121"/>
      <c r="I90" s="197"/>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c r="AN90" s="121"/>
      <c r="AO90" s="121"/>
      <c r="AP90" s="121"/>
      <c r="AQ90" s="121"/>
      <c r="AR90" s="121"/>
      <c r="AS90" s="121"/>
      <c r="AT90" s="121"/>
      <c r="AU90" s="121"/>
      <c r="AV90" s="121"/>
      <c r="AW90" s="121"/>
      <c r="AX90" s="121"/>
      <c r="AY90" s="121"/>
      <c r="AZ90" s="121"/>
      <c r="BA90" s="121"/>
      <c r="BB90" s="121"/>
      <c r="BC90" s="121"/>
      <c r="BD90" s="121"/>
      <c r="BE90" s="121"/>
      <c r="BF90" s="121"/>
      <c r="BG90" s="121"/>
      <c r="BH90" s="121"/>
      <c r="BI90" s="121"/>
      <c r="BJ90" s="121"/>
      <c r="BK90" s="121"/>
      <c r="BL90" s="121"/>
      <c r="BM90" s="121"/>
      <c r="BN90" s="121"/>
      <c r="BO90" s="121"/>
      <c r="BP90" s="121"/>
      <c r="BQ90" s="121"/>
      <c r="BR90" s="121"/>
      <c r="BS90" s="121"/>
      <c r="BT90" s="121"/>
      <c r="BU90" s="121"/>
      <c r="BV90" s="121"/>
      <c r="BW90" s="121"/>
      <c r="BX90" s="121"/>
      <c r="BY90" s="121"/>
      <c r="BZ90" s="121"/>
      <c r="CA90" s="121"/>
      <c r="CB90" s="121"/>
      <c r="CC90" s="121"/>
      <c r="CD90" s="121"/>
      <c r="CE90" s="121"/>
      <c r="CF90" s="121"/>
      <c r="CG90" s="121"/>
      <c r="CH90" s="121"/>
      <c r="CI90" s="121"/>
      <c r="CJ90" s="121"/>
      <c r="CK90" s="121"/>
      <c r="CL90" s="121"/>
      <c r="CM90" s="121"/>
      <c r="CN90" s="121"/>
      <c r="CO90" s="121"/>
      <c r="CP90" s="121"/>
      <c r="CQ90" s="121"/>
      <c r="CR90" s="121"/>
      <c r="CS90" s="121"/>
      <c r="CT90" s="121"/>
      <c r="CU90" s="121"/>
      <c r="CV90" s="121"/>
      <c r="CW90" s="121"/>
      <c r="CX90" s="121"/>
      <c r="CY90" s="121"/>
      <c r="CZ90" s="121"/>
      <c r="DA90" s="121"/>
      <c r="DB90" s="121"/>
      <c r="DC90" s="121"/>
      <c r="DD90" s="121"/>
      <c r="DE90" s="121"/>
      <c r="DF90" s="121"/>
      <c r="DG90" s="121"/>
      <c r="DH90" s="121"/>
      <c r="DI90" s="121"/>
      <c r="DJ90" s="121"/>
      <c r="DK90" s="121"/>
      <c r="DL90" s="121"/>
      <c r="DM90" s="121"/>
      <c r="DN90" s="121"/>
      <c r="DO90" s="121"/>
      <c r="DP90" s="121"/>
      <c r="DQ90" s="121"/>
      <c r="DR90" s="121"/>
      <c r="DS90" s="121"/>
      <c r="DT90" s="121"/>
      <c r="DU90" s="121"/>
      <c r="DV90" s="121"/>
      <c r="DW90" s="121"/>
      <c r="DX90" s="121"/>
      <c r="DY90" s="121"/>
      <c r="DZ90" s="121"/>
      <c r="EA90" s="121"/>
      <c r="EB90" s="121"/>
      <c r="EC90" s="121"/>
      <c r="ED90" s="121"/>
      <c r="EE90" s="121"/>
      <c r="EF90" s="121"/>
      <c r="EG90" s="121"/>
      <c r="EH90" s="121"/>
      <c r="EI90" s="121"/>
      <c r="EJ90" s="121"/>
      <c r="EK90" s="121"/>
      <c r="EL90" s="121"/>
      <c r="EM90" s="121"/>
      <c r="EN90" s="121"/>
      <c r="EO90" s="121"/>
      <c r="EP90" s="121"/>
      <c r="EQ90" s="121"/>
      <c r="ER90" s="121"/>
      <c r="ES90" s="121"/>
      <c r="ET90" s="121"/>
      <c r="EU90" s="121"/>
      <c r="EV90" s="121"/>
      <c r="EW90" s="121"/>
      <c r="EX90" s="121"/>
      <c r="EY90" s="121"/>
      <c r="EZ90" s="121"/>
      <c r="FA90" s="121"/>
      <c r="FB90" s="121"/>
      <c r="FC90" s="121"/>
      <c r="FD90" s="121"/>
      <c r="FE90" s="121"/>
      <c r="FF90" s="121"/>
      <c r="FG90" s="121"/>
      <c r="FH90" s="121"/>
      <c r="FI90" s="121"/>
      <c r="FJ90" s="121"/>
      <c r="FK90" s="121"/>
      <c r="FL90" s="121"/>
      <c r="FM90" s="121"/>
      <c r="FN90" s="121"/>
      <c r="FO90" s="121"/>
      <c r="FP90" s="121"/>
      <c r="FQ90" s="121"/>
      <c r="FR90" s="121"/>
      <c r="FS90" s="121"/>
      <c r="FT90" s="121"/>
      <c r="FU90" s="121"/>
      <c r="FV90" s="121"/>
      <c r="FW90" s="121"/>
      <c r="FX90" s="121"/>
      <c r="FY90" s="121"/>
      <c r="FZ90" s="121"/>
      <c r="GA90" s="121"/>
      <c r="GB90" s="121"/>
      <c r="GC90" s="121"/>
      <c r="GD90" s="121"/>
      <c r="GE90" s="121"/>
      <c r="GF90" s="121"/>
      <c r="GG90" s="121"/>
      <c r="GH90" s="121"/>
      <c r="GI90" s="121"/>
      <c r="GJ90" s="121"/>
      <c r="GK90" s="121"/>
      <c r="GL90" s="121"/>
      <c r="GM90" s="121"/>
      <c r="GN90" s="121"/>
      <c r="GO90" s="121"/>
      <c r="GP90" s="121"/>
      <c r="GQ90" s="121"/>
      <c r="GR90" s="121"/>
      <c r="GS90" s="121"/>
      <c r="GT90" s="121"/>
      <c r="GU90" s="121"/>
      <c r="GV90" s="121"/>
      <c r="GW90" s="121"/>
      <c r="GX90" s="121"/>
      <c r="GY90" s="121"/>
      <c r="GZ90" s="121"/>
      <c r="HA90" s="121"/>
      <c r="HB90" s="121"/>
      <c r="HC90" s="121"/>
      <c r="HD90" s="121"/>
      <c r="HE90" s="121"/>
      <c r="HF90" s="121"/>
      <c r="HG90" s="121"/>
      <c r="HH90" s="121"/>
      <c r="HI90" s="121"/>
      <c r="HJ90" s="121"/>
      <c r="HK90" s="121"/>
      <c r="HL90" s="121"/>
      <c r="HM90" s="121"/>
      <c r="HN90" s="121"/>
      <c r="HO90" s="121"/>
      <c r="HP90" s="121"/>
      <c r="HQ90" s="121"/>
      <c r="HR90" s="121"/>
      <c r="HS90" s="121"/>
      <c r="HT90" s="121"/>
      <c r="HU90" s="121"/>
      <c r="HV90" s="121"/>
      <c r="HW90" s="121"/>
      <c r="HX90" s="121"/>
      <c r="HY90" s="121"/>
      <c r="HZ90" s="121"/>
      <c r="IA90" s="121"/>
      <c r="IB90" s="121"/>
      <c r="IC90" s="121"/>
      <c r="ID90" s="121"/>
      <c r="IE90" s="121"/>
      <c r="IF90" s="121"/>
      <c r="IG90" s="121"/>
      <c r="IH90" s="121"/>
      <c r="II90" s="121"/>
      <c r="IJ90" s="121"/>
      <c r="IK90" s="121"/>
      <c r="IL90" s="121"/>
      <c r="IM90" s="121"/>
      <c r="IN90" s="121"/>
      <c r="IO90" s="121"/>
      <c r="IP90" s="121"/>
      <c r="IQ90" s="121"/>
      <c r="IR90" s="121"/>
      <c r="IS90" s="121"/>
      <c r="IT90" s="121"/>
      <c r="IU90" s="121"/>
      <c r="IV90" s="121"/>
    </row>
    <row r="91" spans="1:256" ht="16.2">
      <c r="A91" s="121"/>
      <c r="B91" s="121"/>
      <c r="C91" s="194"/>
      <c r="D91" s="195"/>
      <c r="E91" s="195"/>
      <c r="F91" s="196"/>
      <c r="G91" s="195"/>
      <c r="H91" s="121"/>
      <c r="I91" s="197"/>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c r="AN91" s="121"/>
      <c r="AO91" s="121"/>
      <c r="AP91" s="121"/>
      <c r="AQ91" s="121"/>
      <c r="AR91" s="121"/>
      <c r="AS91" s="121"/>
      <c r="AT91" s="121"/>
      <c r="AU91" s="121"/>
      <c r="AV91" s="121"/>
      <c r="AW91" s="121"/>
      <c r="AX91" s="121"/>
      <c r="AY91" s="121"/>
      <c r="AZ91" s="121"/>
      <c r="BA91" s="121"/>
      <c r="BB91" s="121"/>
      <c r="BC91" s="121"/>
      <c r="BD91" s="121"/>
      <c r="BE91" s="121"/>
      <c r="BF91" s="121"/>
      <c r="BG91" s="121"/>
      <c r="BH91" s="121"/>
      <c r="BI91" s="121"/>
      <c r="BJ91" s="121"/>
      <c r="BK91" s="121"/>
      <c r="BL91" s="121"/>
      <c r="BM91" s="121"/>
      <c r="BN91" s="121"/>
      <c r="BO91" s="121"/>
      <c r="BP91" s="121"/>
      <c r="BQ91" s="121"/>
      <c r="BR91" s="121"/>
      <c r="BS91" s="121"/>
      <c r="BT91" s="121"/>
      <c r="BU91" s="121"/>
      <c r="BV91" s="121"/>
      <c r="BW91" s="121"/>
      <c r="BX91" s="121"/>
      <c r="BY91" s="121"/>
      <c r="BZ91" s="121"/>
      <c r="CA91" s="121"/>
      <c r="CB91" s="121"/>
      <c r="CC91" s="121"/>
      <c r="CD91" s="121"/>
      <c r="CE91" s="121"/>
      <c r="CF91" s="121"/>
      <c r="CG91" s="121"/>
      <c r="CH91" s="121"/>
      <c r="CI91" s="121"/>
      <c r="CJ91" s="121"/>
      <c r="CK91" s="121"/>
      <c r="CL91" s="121"/>
      <c r="CM91" s="121"/>
      <c r="CN91" s="121"/>
      <c r="CO91" s="121"/>
      <c r="CP91" s="121"/>
      <c r="CQ91" s="121"/>
      <c r="CR91" s="121"/>
      <c r="CS91" s="121"/>
      <c r="CT91" s="121"/>
      <c r="CU91" s="121"/>
      <c r="CV91" s="121"/>
      <c r="CW91" s="121"/>
      <c r="CX91" s="121"/>
      <c r="CY91" s="121"/>
      <c r="CZ91" s="121"/>
      <c r="DA91" s="121"/>
      <c r="DB91" s="121"/>
      <c r="DC91" s="121"/>
      <c r="DD91" s="121"/>
      <c r="DE91" s="121"/>
      <c r="DF91" s="121"/>
      <c r="DG91" s="121"/>
      <c r="DH91" s="121"/>
      <c r="DI91" s="121"/>
      <c r="DJ91" s="121"/>
      <c r="DK91" s="121"/>
      <c r="DL91" s="121"/>
      <c r="DM91" s="121"/>
      <c r="DN91" s="121"/>
      <c r="DO91" s="121"/>
      <c r="DP91" s="121"/>
      <c r="DQ91" s="121"/>
      <c r="DR91" s="121"/>
      <c r="DS91" s="121"/>
      <c r="DT91" s="121"/>
      <c r="DU91" s="121"/>
      <c r="DV91" s="121"/>
      <c r="DW91" s="121"/>
      <c r="DX91" s="121"/>
      <c r="DY91" s="121"/>
      <c r="DZ91" s="121"/>
      <c r="EA91" s="121"/>
      <c r="EB91" s="121"/>
      <c r="EC91" s="121"/>
      <c r="ED91" s="121"/>
      <c r="EE91" s="121"/>
      <c r="EF91" s="121"/>
      <c r="EG91" s="121"/>
      <c r="EH91" s="121"/>
      <c r="EI91" s="121"/>
      <c r="EJ91" s="121"/>
      <c r="EK91" s="121"/>
      <c r="EL91" s="121"/>
      <c r="EM91" s="121"/>
      <c r="EN91" s="121"/>
      <c r="EO91" s="121"/>
      <c r="EP91" s="121"/>
      <c r="EQ91" s="121"/>
      <c r="ER91" s="121"/>
      <c r="ES91" s="121"/>
      <c r="ET91" s="121"/>
      <c r="EU91" s="121"/>
      <c r="EV91" s="121"/>
      <c r="EW91" s="121"/>
      <c r="EX91" s="121"/>
      <c r="EY91" s="121"/>
      <c r="EZ91" s="121"/>
      <c r="FA91" s="121"/>
      <c r="FB91" s="121"/>
      <c r="FC91" s="121"/>
      <c r="FD91" s="121"/>
      <c r="FE91" s="121"/>
      <c r="FF91" s="121"/>
      <c r="FG91" s="121"/>
      <c r="FH91" s="121"/>
      <c r="FI91" s="121"/>
      <c r="FJ91" s="121"/>
      <c r="FK91" s="121"/>
      <c r="FL91" s="121"/>
      <c r="FM91" s="121"/>
      <c r="FN91" s="121"/>
      <c r="FO91" s="121"/>
      <c r="FP91" s="121"/>
      <c r="FQ91" s="121"/>
      <c r="FR91" s="121"/>
      <c r="FS91" s="121"/>
      <c r="FT91" s="121"/>
      <c r="FU91" s="121"/>
      <c r="FV91" s="121"/>
      <c r="FW91" s="121"/>
      <c r="FX91" s="121"/>
      <c r="FY91" s="121"/>
      <c r="FZ91" s="121"/>
      <c r="GA91" s="121"/>
      <c r="GB91" s="121"/>
      <c r="GC91" s="121"/>
      <c r="GD91" s="121"/>
      <c r="GE91" s="121"/>
      <c r="GF91" s="121"/>
      <c r="GG91" s="121"/>
      <c r="GH91" s="121"/>
      <c r="GI91" s="121"/>
      <c r="GJ91" s="121"/>
      <c r="GK91" s="121"/>
      <c r="GL91" s="121"/>
      <c r="GM91" s="121"/>
      <c r="GN91" s="121"/>
      <c r="GO91" s="121"/>
      <c r="GP91" s="121"/>
      <c r="GQ91" s="121"/>
      <c r="GR91" s="121"/>
      <c r="GS91" s="121"/>
      <c r="GT91" s="121"/>
      <c r="GU91" s="121"/>
      <c r="GV91" s="121"/>
      <c r="GW91" s="121"/>
      <c r="GX91" s="121"/>
      <c r="GY91" s="121"/>
      <c r="GZ91" s="121"/>
      <c r="HA91" s="121"/>
      <c r="HB91" s="121"/>
      <c r="HC91" s="121"/>
      <c r="HD91" s="121"/>
      <c r="HE91" s="121"/>
      <c r="HF91" s="121"/>
      <c r="HG91" s="121"/>
      <c r="HH91" s="121"/>
      <c r="HI91" s="121"/>
      <c r="HJ91" s="121"/>
      <c r="HK91" s="121"/>
      <c r="HL91" s="121"/>
      <c r="HM91" s="121"/>
      <c r="HN91" s="121"/>
      <c r="HO91" s="121"/>
      <c r="HP91" s="121"/>
      <c r="HQ91" s="121"/>
      <c r="HR91" s="121"/>
      <c r="HS91" s="121"/>
      <c r="HT91" s="121"/>
      <c r="HU91" s="121"/>
      <c r="HV91" s="121"/>
      <c r="HW91" s="121"/>
      <c r="HX91" s="121"/>
      <c r="HY91" s="121"/>
      <c r="HZ91" s="121"/>
      <c r="IA91" s="121"/>
      <c r="IB91" s="121"/>
      <c r="IC91" s="121"/>
      <c r="ID91" s="121"/>
      <c r="IE91" s="121"/>
      <c r="IF91" s="121"/>
      <c r="IG91" s="121"/>
      <c r="IH91" s="121"/>
      <c r="II91" s="121"/>
      <c r="IJ91" s="121"/>
      <c r="IK91" s="121"/>
      <c r="IL91" s="121"/>
      <c r="IM91" s="121"/>
      <c r="IN91" s="121"/>
      <c r="IO91" s="121"/>
      <c r="IP91" s="121"/>
      <c r="IQ91" s="121"/>
      <c r="IR91" s="121"/>
      <c r="IS91" s="121"/>
      <c r="IT91" s="121"/>
      <c r="IU91" s="121"/>
      <c r="IV91" s="121"/>
    </row>
    <row r="92" spans="1:256" ht="16.2">
      <c r="A92" s="121"/>
      <c r="B92" s="121"/>
      <c r="C92" s="194"/>
      <c r="D92" s="195"/>
      <c r="E92" s="195"/>
      <c r="F92" s="196"/>
      <c r="G92" s="195"/>
      <c r="H92" s="121"/>
      <c r="I92" s="197"/>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21"/>
      <c r="AT92" s="121"/>
      <c r="AU92" s="121"/>
      <c r="AV92" s="121"/>
      <c r="AW92" s="121"/>
      <c r="AX92" s="121"/>
      <c r="AY92" s="121"/>
      <c r="AZ92" s="121"/>
      <c r="BA92" s="121"/>
      <c r="BB92" s="121"/>
      <c r="BC92" s="121"/>
      <c r="BD92" s="121"/>
      <c r="BE92" s="121"/>
      <c r="BF92" s="121"/>
      <c r="BG92" s="121"/>
      <c r="BH92" s="121"/>
      <c r="BI92" s="121"/>
      <c r="BJ92" s="121"/>
      <c r="BK92" s="121"/>
      <c r="BL92" s="121"/>
      <c r="BM92" s="121"/>
      <c r="BN92" s="121"/>
      <c r="BO92" s="121"/>
      <c r="BP92" s="121"/>
      <c r="BQ92" s="121"/>
      <c r="BR92" s="121"/>
      <c r="BS92" s="121"/>
      <c r="BT92" s="121"/>
      <c r="BU92" s="121"/>
      <c r="BV92" s="121"/>
      <c r="BW92" s="121"/>
      <c r="BX92" s="121"/>
      <c r="BY92" s="121"/>
      <c r="BZ92" s="121"/>
      <c r="CA92" s="121"/>
      <c r="CB92" s="121"/>
      <c r="CC92" s="121"/>
      <c r="CD92" s="121"/>
      <c r="CE92" s="121"/>
      <c r="CF92" s="121"/>
      <c r="CG92" s="121"/>
      <c r="CH92" s="121"/>
      <c r="CI92" s="121"/>
      <c r="CJ92" s="121"/>
      <c r="CK92" s="121"/>
      <c r="CL92" s="121"/>
      <c r="CM92" s="121"/>
      <c r="CN92" s="121"/>
      <c r="CO92" s="121"/>
      <c r="CP92" s="121"/>
      <c r="CQ92" s="121"/>
      <c r="CR92" s="121"/>
      <c r="CS92" s="121"/>
      <c r="CT92" s="121"/>
      <c r="CU92" s="121"/>
      <c r="CV92" s="121"/>
      <c r="CW92" s="121"/>
      <c r="CX92" s="121"/>
      <c r="CY92" s="121"/>
      <c r="CZ92" s="121"/>
      <c r="DA92" s="121"/>
      <c r="DB92" s="121"/>
      <c r="DC92" s="121"/>
      <c r="DD92" s="121"/>
      <c r="DE92" s="121"/>
      <c r="DF92" s="121"/>
      <c r="DG92" s="121"/>
      <c r="DH92" s="121"/>
      <c r="DI92" s="121"/>
      <c r="DJ92" s="121"/>
      <c r="DK92" s="121"/>
      <c r="DL92" s="121"/>
      <c r="DM92" s="121"/>
      <c r="DN92" s="121"/>
      <c r="DO92" s="121"/>
      <c r="DP92" s="121"/>
      <c r="DQ92" s="121"/>
      <c r="DR92" s="121"/>
      <c r="DS92" s="121"/>
      <c r="DT92" s="121"/>
      <c r="DU92" s="121"/>
      <c r="DV92" s="121"/>
      <c r="DW92" s="121"/>
      <c r="DX92" s="121"/>
      <c r="DY92" s="121"/>
      <c r="DZ92" s="121"/>
      <c r="EA92" s="121"/>
      <c r="EB92" s="121"/>
      <c r="EC92" s="121"/>
      <c r="ED92" s="121"/>
      <c r="EE92" s="121"/>
      <c r="EF92" s="121"/>
      <c r="EG92" s="121"/>
      <c r="EH92" s="121"/>
      <c r="EI92" s="121"/>
      <c r="EJ92" s="121"/>
      <c r="EK92" s="121"/>
      <c r="EL92" s="121"/>
      <c r="EM92" s="121"/>
      <c r="EN92" s="121"/>
      <c r="EO92" s="121"/>
      <c r="EP92" s="121"/>
      <c r="EQ92" s="121"/>
      <c r="ER92" s="121"/>
      <c r="ES92" s="121"/>
      <c r="ET92" s="121"/>
      <c r="EU92" s="121"/>
      <c r="EV92" s="121"/>
      <c r="EW92" s="121"/>
      <c r="EX92" s="121"/>
      <c r="EY92" s="121"/>
      <c r="EZ92" s="121"/>
      <c r="FA92" s="121"/>
      <c r="FB92" s="121"/>
      <c r="FC92" s="121"/>
      <c r="FD92" s="121"/>
      <c r="FE92" s="121"/>
      <c r="FF92" s="121"/>
      <c r="FG92" s="121"/>
      <c r="FH92" s="121"/>
      <c r="FI92" s="121"/>
      <c r="FJ92" s="121"/>
      <c r="FK92" s="121"/>
      <c r="FL92" s="121"/>
      <c r="FM92" s="121"/>
      <c r="FN92" s="121"/>
      <c r="FO92" s="121"/>
      <c r="FP92" s="121"/>
      <c r="FQ92" s="121"/>
      <c r="FR92" s="121"/>
      <c r="FS92" s="121"/>
      <c r="FT92" s="121"/>
      <c r="FU92" s="121"/>
      <c r="FV92" s="121"/>
      <c r="FW92" s="121"/>
      <c r="FX92" s="121"/>
      <c r="FY92" s="121"/>
      <c r="FZ92" s="121"/>
      <c r="GA92" s="121"/>
      <c r="GB92" s="121"/>
      <c r="GC92" s="121"/>
      <c r="GD92" s="121"/>
      <c r="GE92" s="121"/>
      <c r="GF92" s="121"/>
      <c r="GG92" s="121"/>
      <c r="GH92" s="121"/>
      <c r="GI92" s="121"/>
      <c r="GJ92" s="121"/>
      <c r="GK92" s="121"/>
      <c r="GL92" s="121"/>
      <c r="GM92" s="121"/>
      <c r="GN92" s="121"/>
      <c r="GO92" s="121"/>
      <c r="GP92" s="121"/>
      <c r="GQ92" s="121"/>
      <c r="GR92" s="121"/>
      <c r="GS92" s="121"/>
      <c r="GT92" s="121"/>
      <c r="GU92" s="121"/>
      <c r="GV92" s="121"/>
      <c r="GW92" s="121"/>
      <c r="GX92" s="121"/>
      <c r="GY92" s="121"/>
      <c r="GZ92" s="121"/>
      <c r="HA92" s="121"/>
      <c r="HB92" s="121"/>
      <c r="HC92" s="121"/>
      <c r="HD92" s="121"/>
      <c r="HE92" s="121"/>
      <c r="HF92" s="121"/>
      <c r="HG92" s="121"/>
      <c r="HH92" s="121"/>
      <c r="HI92" s="121"/>
      <c r="HJ92" s="121"/>
      <c r="HK92" s="121"/>
      <c r="HL92" s="121"/>
      <c r="HM92" s="121"/>
      <c r="HN92" s="121"/>
      <c r="HO92" s="121"/>
      <c r="HP92" s="121"/>
      <c r="HQ92" s="121"/>
      <c r="HR92" s="121"/>
      <c r="HS92" s="121"/>
      <c r="HT92" s="121"/>
      <c r="HU92" s="121"/>
      <c r="HV92" s="121"/>
      <c r="HW92" s="121"/>
      <c r="HX92" s="121"/>
      <c r="HY92" s="121"/>
      <c r="HZ92" s="121"/>
      <c r="IA92" s="121"/>
      <c r="IB92" s="121"/>
      <c r="IC92" s="121"/>
      <c r="ID92" s="121"/>
      <c r="IE92" s="121"/>
      <c r="IF92" s="121"/>
      <c r="IG92" s="121"/>
      <c r="IH92" s="121"/>
      <c r="II92" s="121"/>
      <c r="IJ92" s="121"/>
      <c r="IK92" s="121"/>
      <c r="IL92" s="121"/>
      <c r="IM92" s="121"/>
      <c r="IN92" s="121"/>
      <c r="IO92" s="121"/>
      <c r="IP92" s="121"/>
      <c r="IQ92" s="121"/>
      <c r="IR92" s="121"/>
      <c r="IS92" s="121"/>
      <c r="IT92" s="121"/>
      <c r="IU92" s="121"/>
      <c r="IV92" s="121"/>
    </row>
    <row r="93" spans="1:256" ht="16.2">
      <c r="A93" s="121"/>
      <c r="B93" s="121"/>
      <c r="C93" s="194"/>
      <c r="D93" s="195"/>
      <c r="E93" s="195"/>
      <c r="F93" s="196"/>
      <c r="G93" s="195"/>
      <c r="H93" s="121"/>
      <c r="I93" s="197"/>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1"/>
      <c r="AW93" s="121"/>
      <c r="AX93" s="121"/>
      <c r="AY93" s="121"/>
      <c r="AZ93" s="121"/>
      <c r="BA93" s="121"/>
      <c r="BB93" s="121"/>
      <c r="BC93" s="121"/>
      <c r="BD93" s="121"/>
      <c r="BE93" s="121"/>
      <c r="BF93" s="121"/>
      <c r="BG93" s="121"/>
      <c r="BH93" s="121"/>
      <c r="BI93" s="121"/>
      <c r="BJ93" s="121"/>
      <c r="BK93" s="121"/>
      <c r="BL93" s="121"/>
      <c r="BM93" s="121"/>
      <c r="BN93" s="121"/>
      <c r="BO93" s="121"/>
      <c r="BP93" s="121"/>
      <c r="BQ93" s="121"/>
      <c r="BR93" s="121"/>
      <c r="BS93" s="121"/>
      <c r="BT93" s="121"/>
      <c r="BU93" s="121"/>
      <c r="BV93" s="121"/>
      <c r="BW93" s="121"/>
      <c r="BX93" s="121"/>
      <c r="BY93" s="121"/>
      <c r="BZ93" s="121"/>
      <c r="CA93" s="121"/>
      <c r="CB93" s="121"/>
      <c r="CC93" s="121"/>
      <c r="CD93" s="121"/>
      <c r="CE93" s="121"/>
      <c r="CF93" s="121"/>
      <c r="CG93" s="121"/>
      <c r="CH93" s="121"/>
      <c r="CI93" s="121"/>
      <c r="CJ93" s="121"/>
      <c r="CK93" s="121"/>
      <c r="CL93" s="121"/>
      <c r="CM93" s="121"/>
      <c r="CN93" s="121"/>
      <c r="CO93" s="121"/>
      <c r="CP93" s="121"/>
      <c r="CQ93" s="121"/>
      <c r="CR93" s="121"/>
      <c r="CS93" s="121"/>
      <c r="CT93" s="121"/>
      <c r="CU93" s="121"/>
      <c r="CV93" s="121"/>
      <c r="CW93" s="121"/>
      <c r="CX93" s="121"/>
      <c r="CY93" s="121"/>
      <c r="CZ93" s="121"/>
      <c r="DA93" s="121"/>
      <c r="DB93" s="121"/>
      <c r="DC93" s="121"/>
      <c r="DD93" s="121"/>
      <c r="DE93" s="121"/>
      <c r="DF93" s="121"/>
      <c r="DG93" s="121"/>
      <c r="DH93" s="121"/>
      <c r="DI93" s="121"/>
      <c r="DJ93" s="121"/>
      <c r="DK93" s="121"/>
      <c r="DL93" s="121"/>
      <c r="DM93" s="121"/>
      <c r="DN93" s="121"/>
      <c r="DO93" s="121"/>
      <c r="DP93" s="121"/>
      <c r="DQ93" s="121"/>
      <c r="DR93" s="121"/>
      <c r="DS93" s="121"/>
      <c r="DT93" s="121"/>
      <c r="DU93" s="121"/>
      <c r="DV93" s="121"/>
      <c r="DW93" s="121"/>
      <c r="DX93" s="121"/>
      <c r="DY93" s="121"/>
      <c r="DZ93" s="121"/>
      <c r="EA93" s="121"/>
      <c r="EB93" s="121"/>
      <c r="EC93" s="121"/>
      <c r="ED93" s="121"/>
      <c r="EE93" s="121"/>
      <c r="EF93" s="121"/>
      <c r="EG93" s="121"/>
      <c r="EH93" s="121"/>
      <c r="EI93" s="121"/>
      <c r="EJ93" s="121"/>
      <c r="EK93" s="121"/>
      <c r="EL93" s="121"/>
      <c r="EM93" s="121"/>
      <c r="EN93" s="121"/>
      <c r="EO93" s="121"/>
      <c r="EP93" s="121"/>
      <c r="EQ93" s="121"/>
      <c r="ER93" s="121"/>
      <c r="ES93" s="121"/>
      <c r="ET93" s="121"/>
      <c r="EU93" s="121"/>
      <c r="EV93" s="121"/>
      <c r="EW93" s="121"/>
      <c r="EX93" s="121"/>
      <c r="EY93" s="121"/>
      <c r="EZ93" s="121"/>
      <c r="FA93" s="121"/>
      <c r="FB93" s="121"/>
      <c r="FC93" s="121"/>
      <c r="FD93" s="121"/>
      <c r="FE93" s="121"/>
      <c r="FF93" s="121"/>
      <c r="FG93" s="121"/>
      <c r="FH93" s="121"/>
      <c r="FI93" s="121"/>
      <c r="FJ93" s="121"/>
      <c r="FK93" s="121"/>
      <c r="FL93" s="121"/>
      <c r="FM93" s="121"/>
      <c r="FN93" s="121"/>
      <c r="FO93" s="121"/>
      <c r="FP93" s="121"/>
      <c r="FQ93" s="121"/>
      <c r="FR93" s="121"/>
      <c r="FS93" s="121"/>
      <c r="FT93" s="121"/>
      <c r="FU93" s="121"/>
      <c r="FV93" s="121"/>
      <c r="FW93" s="121"/>
      <c r="FX93" s="121"/>
      <c r="FY93" s="121"/>
      <c r="FZ93" s="121"/>
      <c r="GA93" s="121"/>
      <c r="GB93" s="121"/>
      <c r="GC93" s="121"/>
      <c r="GD93" s="121"/>
      <c r="GE93" s="121"/>
      <c r="GF93" s="121"/>
      <c r="GG93" s="121"/>
      <c r="GH93" s="121"/>
      <c r="GI93" s="121"/>
      <c r="GJ93" s="121"/>
      <c r="GK93" s="121"/>
      <c r="GL93" s="121"/>
      <c r="GM93" s="121"/>
      <c r="GN93" s="121"/>
      <c r="GO93" s="121"/>
      <c r="GP93" s="121"/>
      <c r="GQ93" s="121"/>
      <c r="GR93" s="121"/>
      <c r="GS93" s="121"/>
      <c r="GT93" s="121"/>
      <c r="GU93" s="121"/>
      <c r="GV93" s="121"/>
      <c r="GW93" s="121"/>
      <c r="GX93" s="121"/>
      <c r="GY93" s="121"/>
      <c r="GZ93" s="121"/>
      <c r="HA93" s="121"/>
      <c r="HB93" s="121"/>
      <c r="HC93" s="121"/>
      <c r="HD93" s="121"/>
      <c r="HE93" s="121"/>
      <c r="HF93" s="121"/>
      <c r="HG93" s="121"/>
      <c r="HH93" s="121"/>
      <c r="HI93" s="121"/>
      <c r="HJ93" s="121"/>
      <c r="HK93" s="121"/>
      <c r="HL93" s="121"/>
      <c r="HM93" s="121"/>
      <c r="HN93" s="121"/>
      <c r="HO93" s="121"/>
      <c r="HP93" s="121"/>
      <c r="HQ93" s="121"/>
      <c r="HR93" s="121"/>
      <c r="HS93" s="121"/>
      <c r="HT93" s="121"/>
      <c r="HU93" s="121"/>
      <c r="HV93" s="121"/>
      <c r="HW93" s="121"/>
      <c r="HX93" s="121"/>
      <c r="HY93" s="121"/>
      <c r="HZ93" s="121"/>
      <c r="IA93" s="121"/>
      <c r="IB93" s="121"/>
      <c r="IC93" s="121"/>
      <c r="ID93" s="121"/>
      <c r="IE93" s="121"/>
      <c r="IF93" s="121"/>
      <c r="IG93" s="121"/>
      <c r="IH93" s="121"/>
      <c r="II93" s="121"/>
      <c r="IJ93" s="121"/>
      <c r="IK93" s="121"/>
      <c r="IL93" s="121"/>
      <c r="IM93" s="121"/>
      <c r="IN93" s="121"/>
      <c r="IO93" s="121"/>
      <c r="IP93" s="121"/>
      <c r="IQ93" s="121"/>
      <c r="IR93" s="121"/>
      <c r="IS93" s="121"/>
      <c r="IT93" s="121"/>
      <c r="IU93" s="121"/>
      <c r="IV93" s="121"/>
    </row>
    <row r="94" spans="1:256" ht="16.2">
      <c r="A94" s="121"/>
      <c r="B94" s="121"/>
      <c r="C94" s="194"/>
      <c r="D94" s="195"/>
      <c r="E94" s="195"/>
      <c r="F94" s="196"/>
      <c r="G94" s="195"/>
      <c r="H94" s="121"/>
      <c r="I94" s="197"/>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1"/>
      <c r="BA94" s="121"/>
      <c r="BB94" s="121"/>
      <c r="BC94" s="121"/>
      <c r="BD94" s="121"/>
      <c r="BE94" s="121"/>
      <c r="BF94" s="121"/>
      <c r="BG94" s="121"/>
      <c r="BH94" s="121"/>
      <c r="BI94" s="121"/>
      <c r="BJ94" s="121"/>
      <c r="BK94" s="121"/>
      <c r="BL94" s="121"/>
      <c r="BM94" s="121"/>
      <c r="BN94" s="121"/>
      <c r="BO94" s="121"/>
      <c r="BP94" s="121"/>
      <c r="BQ94" s="121"/>
      <c r="BR94" s="121"/>
      <c r="BS94" s="121"/>
      <c r="BT94" s="121"/>
      <c r="BU94" s="121"/>
      <c r="BV94" s="121"/>
      <c r="BW94" s="121"/>
      <c r="BX94" s="121"/>
      <c r="BY94" s="121"/>
      <c r="BZ94" s="121"/>
      <c r="CA94" s="121"/>
      <c r="CB94" s="121"/>
      <c r="CC94" s="121"/>
      <c r="CD94" s="121"/>
      <c r="CE94" s="121"/>
      <c r="CF94" s="121"/>
      <c r="CG94" s="121"/>
      <c r="CH94" s="121"/>
      <c r="CI94" s="121"/>
      <c r="CJ94" s="121"/>
      <c r="CK94" s="121"/>
      <c r="CL94" s="121"/>
      <c r="CM94" s="121"/>
      <c r="CN94" s="121"/>
      <c r="CO94" s="121"/>
      <c r="CP94" s="121"/>
      <c r="CQ94" s="121"/>
      <c r="CR94" s="121"/>
      <c r="CS94" s="121"/>
      <c r="CT94" s="121"/>
      <c r="CU94" s="121"/>
      <c r="CV94" s="121"/>
      <c r="CW94" s="121"/>
      <c r="CX94" s="121"/>
      <c r="CY94" s="121"/>
      <c r="CZ94" s="121"/>
      <c r="DA94" s="121"/>
      <c r="DB94" s="121"/>
      <c r="DC94" s="121"/>
      <c r="DD94" s="121"/>
      <c r="DE94" s="121"/>
      <c r="DF94" s="121"/>
      <c r="DG94" s="121"/>
      <c r="DH94" s="121"/>
      <c r="DI94" s="121"/>
      <c r="DJ94" s="121"/>
      <c r="DK94" s="121"/>
      <c r="DL94" s="121"/>
      <c r="DM94" s="121"/>
      <c r="DN94" s="121"/>
      <c r="DO94" s="121"/>
      <c r="DP94" s="121"/>
      <c r="DQ94" s="121"/>
      <c r="DR94" s="121"/>
      <c r="DS94" s="121"/>
      <c r="DT94" s="121"/>
      <c r="DU94" s="121"/>
      <c r="DV94" s="121"/>
      <c r="DW94" s="121"/>
      <c r="DX94" s="121"/>
      <c r="DY94" s="121"/>
      <c r="DZ94" s="121"/>
      <c r="EA94" s="121"/>
      <c r="EB94" s="121"/>
      <c r="EC94" s="121"/>
      <c r="ED94" s="121"/>
      <c r="EE94" s="121"/>
      <c r="EF94" s="121"/>
      <c r="EG94" s="121"/>
      <c r="EH94" s="121"/>
      <c r="EI94" s="121"/>
      <c r="EJ94" s="121"/>
      <c r="EK94" s="121"/>
      <c r="EL94" s="121"/>
      <c r="EM94" s="121"/>
      <c r="EN94" s="121"/>
      <c r="EO94" s="121"/>
      <c r="EP94" s="121"/>
      <c r="EQ94" s="121"/>
      <c r="ER94" s="121"/>
      <c r="ES94" s="121"/>
      <c r="ET94" s="121"/>
      <c r="EU94" s="121"/>
      <c r="EV94" s="121"/>
      <c r="EW94" s="121"/>
      <c r="EX94" s="121"/>
      <c r="EY94" s="121"/>
      <c r="EZ94" s="121"/>
      <c r="FA94" s="121"/>
      <c r="FB94" s="121"/>
      <c r="FC94" s="121"/>
      <c r="FD94" s="121"/>
      <c r="FE94" s="121"/>
      <c r="FF94" s="121"/>
      <c r="FG94" s="121"/>
      <c r="FH94" s="121"/>
      <c r="FI94" s="121"/>
      <c r="FJ94" s="121"/>
      <c r="FK94" s="121"/>
      <c r="FL94" s="121"/>
      <c r="FM94" s="121"/>
      <c r="FN94" s="121"/>
      <c r="FO94" s="121"/>
      <c r="FP94" s="121"/>
      <c r="FQ94" s="121"/>
      <c r="FR94" s="121"/>
      <c r="FS94" s="121"/>
      <c r="FT94" s="121"/>
      <c r="FU94" s="121"/>
      <c r="FV94" s="121"/>
      <c r="FW94" s="121"/>
      <c r="FX94" s="121"/>
      <c r="FY94" s="121"/>
      <c r="FZ94" s="121"/>
      <c r="GA94" s="121"/>
      <c r="GB94" s="121"/>
      <c r="GC94" s="121"/>
      <c r="GD94" s="121"/>
      <c r="GE94" s="121"/>
      <c r="GF94" s="121"/>
      <c r="GG94" s="121"/>
      <c r="GH94" s="121"/>
      <c r="GI94" s="121"/>
      <c r="GJ94" s="121"/>
      <c r="GK94" s="121"/>
      <c r="GL94" s="121"/>
      <c r="GM94" s="121"/>
      <c r="GN94" s="121"/>
      <c r="GO94" s="121"/>
      <c r="GP94" s="121"/>
      <c r="GQ94" s="121"/>
      <c r="GR94" s="121"/>
      <c r="GS94" s="121"/>
      <c r="GT94" s="121"/>
      <c r="GU94" s="121"/>
      <c r="GV94" s="121"/>
      <c r="GW94" s="121"/>
      <c r="GX94" s="121"/>
      <c r="GY94" s="121"/>
      <c r="GZ94" s="121"/>
      <c r="HA94" s="121"/>
      <c r="HB94" s="121"/>
      <c r="HC94" s="121"/>
      <c r="HD94" s="121"/>
      <c r="HE94" s="121"/>
      <c r="HF94" s="121"/>
      <c r="HG94" s="121"/>
      <c r="HH94" s="121"/>
      <c r="HI94" s="121"/>
      <c r="HJ94" s="121"/>
      <c r="HK94" s="121"/>
      <c r="HL94" s="121"/>
      <c r="HM94" s="121"/>
      <c r="HN94" s="121"/>
      <c r="HO94" s="121"/>
      <c r="HP94" s="121"/>
      <c r="HQ94" s="121"/>
      <c r="HR94" s="121"/>
      <c r="HS94" s="121"/>
      <c r="HT94" s="121"/>
      <c r="HU94" s="121"/>
      <c r="HV94" s="121"/>
      <c r="HW94" s="121"/>
      <c r="HX94" s="121"/>
      <c r="HY94" s="121"/>
      <c r="HZ94" s="121"/>
      <c r="IA94" s="121"/>
      <c r="IB94" s="121"/>
      <c r="IC94" s="121"/>
      <c r="ID94" s="121"/>
      <c r="IE94" s="121"/>
      <c r="IF94" s="121"/>
      <c r="IG94" s="121"/>
      <c r="IH94" s="121"/>
      <c r="II94" s="121"/>
      <c r="IJ94" s="121"/>
      <c r="IK94" s="121"/>
      <c r="IL94" s="121"/>
      <c r="IM94" s="121"/>
      <c r="IN94" s="121"/>
      <c r="IO94" s="121"/>
      <c r="IP94" s="121"/>
      <c r="IQ94" s="121"/>
      <c r="IR94" s="121"/>
      <c r="IS94" s="121"/>
      <c r="IT94" s="121"/>
      <c r="IU94" s="121"/>
      <c r="IV94" s="121"/>
    </row>
    <row r="95" spans="1:256" ht="16.2">
      <c r="A95" s="121"/>
      <c r="B95" s="121"/>
      <c r="C95" s="194"/>
      <c r="D95" s="195"/>
      <c r="E95" s="195"/>
      <c r="F95" s="196"/>
      <c r="G95" s="195"/>
      <c r="H95" s="121"/>
      <c r="I95" s="197"/>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1"/>
      <c r="AY95" s="121"/>
      <c r="AZ95" s="121"/>
      <c r="BA95" s="121"/>
      <c r="BB95" s="121"/>
      <c r="BC95" s="121"/>
      <c r="BD95" s="121"/>
      <c r="BE95" s="121"/>
      <c r="BF95" s="121"/>
      <c r="BG95" s="121"/>
      <c r="BH95" s="121"/>
      <c r="BI95" s="121"/>
      <c r="BJ95" s="121"/>
      <c r="BK95" s="121"/>
      <c r="BL95" s="121"/>
      <c r="BM95" s="121"/>
      <c r="BN95" s="121"/>
      <c r="BO95" s="121"/>
      <c r="BP95" s="121"/>
      <c r="BQ95" s="121"/>
      <c r="BR95" s="121"/>
      <c r="BS95" s="121"/>
      <c r="BT95" s="121"/>
      <c r="BU95" s="121"/>
      <c r="BV95" s="121"/>
      <c r="BW95" s="121"/>
      <c r="BX95" s="121"/>
      <c r="BY95" s="121"/>
      <c r="BZ95" s="121"/>
      <c r="CA95" s="121"/>
      <c r="CB95" s="121"/>
      <c r="CC95" s="121"/>
      <c r="CD95" s="121"/>
      <c r="CE95" s="121"/>
      <c r="CF95" s="121"/>
      <c r="CG95" s="121"/>
      <c r="CH95" s="121"/>
      <c r="CI95" s="121"/>
      <c r="CJ95" s="121"/>
      <c r="CK95" s="121"/>
      <c r="CL95" s="121"/>
      <c r="CM95" s="121"/>
      <c r="CN95" s="121"/>
      <c r="CO95" s="121"/>
      <c r="CP95" s="121"/>
      <c r="CQ95" s="121"/>
      <c r="CR95" s="121"/>
      <c r="CS95" s="121"/>
      <c r="CT95" s="121"/>
      <c r="CU95" s="121"/>
      <c r="CV95" s="121"/>
      <c r="CW95" s="121"/>
      <c r="CX95" s="121"/>
      <c r="CY95" s="121"/>
      <c r="CZ95" s="121"/>
      <c r="DA95" s="121"/>
      <c r="DB95" s="121"/>
      <c r="DC95" s="121"/>
      <c r="DD95" s="121"/>
      <c r="DE95" s="121"/>
      <c r="DF95" s="121"/>
      <c r="DG95" s="121"/>
      <c r="DH95" s="121"/>
      <c r="DI95" s="121"/>
      <c r="DJ95" s="121"/>
      <c r="DK95" s="121"/>
      <c r="DL95" s="121"/>
      <c r="DM95" s="121"/>
      <c r="DN95" s="121"/>
      <c r="DO95" s="121"/>
      <c r="DP95" s="121"/>
      <c r="DQ95" s="121"/>
      <c r="DR95" s="121"/>
      <c r="DS95" s="121"/>
      <c r="DT95" s="121"/>
      <c r="DU95" s="121"/>
      <c r="DV95" s="121"/>
      <c r="DW95" s="121"/>
      <c r="DX95" s="121"/>
      <c r="DY95" s="121"/>
      <c r="DZ95" s="121"/>
      <c r="EA95" s="121"/>
      <c r="EB95" s="121"/>
      <c r="EC95" s="121"/>
      <c r="ED95" s="121"/>
      <c r="EE95" s="121"/>
      <c r="EF95" s="121"/>
      <c r="EG95" s="121"/>
      <c r="EH95" s="121"/>
      <c r="EI95" s="121"/>
      <c r="EJ95" s="121"/>
      <c r="EK95" s="121"/>
      <c r="EL95" s="121"/>
      <c r="EM95" s="121"/>
      <c r="EN95" s="121"/>
      <c r="EO95" s="121"/>
      <c r="EP95" s="121"/>
      <c r="EQ95" s="121"/>
      <c r="ER95" s="121"/>
      <c r="ES95" s="121"/>
      <c r="ET95" s="121"/>
      <c r="EU95" s="121"/>
      <c r="EV95" s="121"/>
      <c r="EW95" s="121"/>
      <c r="EX95" s="121"/>
      <c r="EY95" s="121"/>
      <c r="EZ95" s="121"/>
      <c r="FA95" s="121"/>
      <c r="FB95" s="121"/>
      <c r="FC95" s="121"/>
      <c r="FD95" s="121"/>
      <c r="FE95" s="121"/>
      <c r="FF95" s="121"/>
      <c r="FG95" s="121"/>
      <c r="FH95" s="121"/>
      <c r="FI95" s="121"/>
      <c r="FJ95" s="121"/>
      <c r="FK95" s="121"/>
      <c r="FL95" s="121"/>
      <c r="FM95" s="121"/>
      <c r="FN95" s="121"/>
      <c r="FO95" s="121"/>
      <c r="FP95" s="121"/>
      <c r="FQ95" s="121"/>
      <c r="FR95" s="121"/>
      <c r="FS95" s="121"/>
      <c r="FT95" s="121"/>
      <c r="FU95" s="121"/>
      <c r="FV95" s="121"/>
      <c r="FW95" s="121"/>
      <c r="FX95" s="121"/>
      <c r="FY95" s="121"/>
      <c r="FZ95" s="121"/>
      <c r="GA95" s="121"/>
      <c r="GB95" s="121"/>
      <c r="GC95" s="121"/>
      <c r="GD95" s="121"/>
      <c r="GE95" s="121"/>
      <c r="GF95" s="121"/>
      <c r="GG95" s="121"/>
      <c r="GH95" s="121"/>
      <c r="GI95" s="121"/>
      <c r="GJ95" s="121"/>
      <c r="GK95" s="121"/>
      <c r="GL95" s="121"/>
      <c r="GM95" s="121"/>
      <c r="GN95" s="121"/>
      <c r="GO95" s="121"/>
      <c r="GP95" s="121"/>
      <c r="GQ95" s="121"/>
      <c r="GR95" s="121"/>
      <c r="GS95" s="121"/>
      <c r="GT95" s="121"/>
      <c r="GU95" s="121"/>
      <c r="GV95" s="121"/>
      <c r="GW95" s="121"/>
      <c r="GX95" s="121"/>
      <c r="GY95" s="121"/>
      <c r="GZ95" s="121"/>
      <c r="HA95" s="121"/>
      <c r="HB95" s="121"/>
      <c r="HC95" s="121"/>
      <c r="HD95" s="121"/>
      <c r="HE95" s="121"/>
      <c r="HF95" s="121"/>
      <c r="HG95" s="121"/>
      <c r="HH95" s="121"/>
      <c r="HI95" s="121"/>
      <c r="HJ95" s="121"/>
      <c r="HK95" s="121"/>
      <c r="HL95" s="121"/>
      <c r="HM95" s="121"/>
      <c r="HN95" s="121"/>
      <c r="HO95" s="121"/>
      <c r="HP95" s="121"/>
      <c r="HQ95" s="121"/>
      <c r="HR95" s="121"/>
      <c r="HS95" s="121"/>
      <c r="HT95" s="121"/>
      <c r="HU95" s="121"/>
      <c r="HV95" s="121"/>
      <c r="HW95" s="121"/>
      <c r="HX95" s="121"/>
      <c r="HY95" s="121"/>
      <c r="HZ95" s="121"/>
      <c r="IA95" s="121"/>
      <c r="IB95" s="121"/>
      <c r="IC95" s="121"/>
      <c r="ID95" s="121"/>
      <c r="IE95" s="121"/>
      <c r="IF95" s="121"/>
      <c r="IG95" s="121"/>
      <c r="IH95" s="121"/>
      <c r="II95" s="121"/>
      <c r="IJ95" s="121"/>
      <c r="IK95" s="121"/>
      <c r="IL95" s="121"/>
      <c r="IM95" s="121"/>
      <c r="IN95" s="121"/>
      <c r="IO95" s="121"/>
      <c r="IP95" s="121"/>
      <c r="IQ95" s="121"/>
      <c r="IR95" s="121"/>
      <c r="IS95" s="121"/>
      <c r="IT95" s="121"/>
      <c r="IU95" s="121"/>
      <c r="IV95" s="121"/>
    </row>
    <row r="96" spans="1:256" ht="16.2">
      <c r="A96" s="121"/>
      <c r="B96" s="121"/>
      <c r="C96" s="194"/>
      <c r="D96" s="195"/>
      <c r="E96" s="195"/>
      <c r="F96" s="196"/>
      <c r="G96" s="195"/>
      <c r="H96" s="121"/>
      <c r="I96" s="197"/>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c r="AN96" s="121"/>
      <c r="AO96" s="121"/>
      <c r="AP96" s="121"/>
      <c r="AQ96" s="121"/>
      <c r="AR96" s="121"/>
      <c r="AS96" s="121"/>
      <c r="AT96" s="121"/>
      <c r="AU96" s="121"/>
      <c r="AV96" s="121"/>
      <c r="AW96" s="121"/>
      <c r="AX96" s="121"/>
      <c r="AY96" s="121"/>
      <c r="AZ96" s="121"/>
      <c r="BA96" s="121"/>
      <c r="BB96" s="121"/>
      <c r="BC96" s="121"/>
      <c r="BD96" s="121"/>
      <c r="BE96" s="121"/>
      <c r="BF96" s="121"/>
      <c r="BG96" s="121"/>
      <c r="BH96" s="121"/>
      <c r="BI96" s="121"/>
      <c r="BJ96" s="121"/>
      <c r="BK96" s="121"/>
      <c r="BL96" s="121"/>
      <c r="BM96" s="121"/>
      <c r="BN96" s="121"/>
      <c r="BO96" s="121"/>
      <c r="BP96" s="121"/>
      <c r="BQ96" s="121"/>
      <c r="BR96" s="121"/>
      <c r="BS96" s="121"/>
      <c r="BT96" s="121"/>
      <c r="BU96" s="121"/>
      <c r="BV96" s="121"/>
      <c r="BW96" s="121"/>
      <c r="BX96" s="121"/>
      <c r="BY96" s="121"/>
      <c r="BZ96" s="121"/>
      <c r="CA96" s="121"/>
      <c r="CB96" s="121"/>
      <c r="CC96" s="121"/>
      <c r="CD96" s="121"/>
      <c r="CE96" s="121"/>
      <c r="CF96" s="121"/>
      <c r="CG96" s="121"/>
      <c r="CH96" s="121"/>
      <c r="CI96" s="121"/>
      <c r="CJ96" s="121"/>
      <c r="CK96" s="121"/>
      <c r="CL96" s="121"/>
      <c r="CM96" s="121"/>
      <c r="CN96" s="121"/>
      <c r="CO96" s="121"/>
      <c r="CP96" s="121"/>
      <c r="CQ96" s="121"/>
      <c r="CR96" s="121"/>
      <c r="CS96" s="121"/>
      <c r="CT96" s="121"/>
      <c r="CU96" s="121"/>
      <c r="CV96" s="121"/>
      <c r="CW96" s="121"/>
      <c r="CX96" s="121"/>
      <c r="CY96" s="121"/>
      <c r="CZ96" s="121"/>
      <c r="DA96" s="121"/>
      <c r="DB96" s="121"/>
      <c r="DC96" s="121"/>
      <c r="DD96" s="121"/>
      <c r="DE96" s="121"/>
      <c r="DF96" s="121"/>
      <c r="DG96" s="121"/>
      <c r="DH96" s="121"/>
      <c r="DI96" s="121"/>
      <c r="DJ96" s="121"/>
      <c r="DK96" s="121"/>
      <c r="DL96" s="121"/>
      <c r="DM96" s="121"/>
      <c r="DN96" s="121"/>
      <c r="DO96" s="121"/>
      <c r="DP96" s="121"/>
      <c r="DQ96" s="121"/>
      <c r="DR96" s="121"/>
      <c r="DS96" s="121"/>
      <c r="DT96" s="121"/>
      <c r="DU96" s="121"/>
      <c r="DV96" s="121"/>
      <c r="DW96" s="121"/>
      <c r="DX96" s="121"/>
      <c r="DY96" s="121"/>
      <c r="DZ96" s="121"/>
      <c r="EA96" s="121"/>
      <c r="EB96" s="121"/>
      <c r="EC96" s="121"/>
      <c r="ED96" s="121"/>
      <c r="EE96" s="121"/>
      <c r="EF96" s="121"/>
      <c r="EG96" s="121"/>
      <c r="EH96" s="121"/>
      <c r="EI96" s="121"/>
      <c r="EJ96" s="121"/>
      <c r="EK96" s="121"/>
      <c r="EL96" s="121"/>
      <c r="EM96" s="121"/>
      <c r="EN96" s="121"/>
      <c r="EO96" s="121"/>
      <c r="EP96" s="121"/>
      <c r="EQ96" s="121"/>
      <c r="ER96" s="121"/>
      <c r="ES96" s="121"/>
      <c r="ET96" s="121"/>
      <c r="EU96" s="121"/>
      <c r="EV96" s="121"/>
      <c r="EW96" s="121"/>
      <c r="EX96" s="121"/>
      <c r="EY96" s="121"/>
      <c r="EZ96" s="121"/>
      <c r="FA96" s="121"/>
      <c r="FB96" s="121"/>
      <c r="FC96" s="121"/>
      <c r="FD96" s="121"/>
      <c r="FE96" s="121"/>
      <c r="FF96" s="121"/>
      <c r="FG96" s="121"/>
      <c r="FH96" s="121"/>
      <c r="FI96" s="121"/>
      <c r="FJ96" s="121"/>
      <c r="FK96" s="121"/>
      <c r="FL96" s="121"/>
      <c r="FM96" s="121"/>
      <c r="FN96" s="121"/>
      <c r="FO96" s="121"/>
      <c r="FP96" s="121"/>
      <c r="FQ96" s="121"/>
      <c r="FR96" s="121"/>
      <c r="FS96" s="121"/>
      <c r="FT96" s="121"/>
      <c r="FU96" s="121"/>
      <c r="FV96" s="121"/>
      <c r="FW96" s="121"/>
      <c r="FX96" s="121"/>
      <c r="FY96" s="121"/>
      <c r="FZ96" s="121"/>
      <c r="GA96" s="121"/>
      <c r="GB96" s="121"/>
      <c r="GC96" s="121"/>
      <c r="GD96" s="121"/>
      <c r="GE96" s="121"/>
      <c r="GF96" s="121"/>
      <c r="GG96" s="121"/>
      <c r="GH96" s="121"/>
      <c r="GI96" s="121"/>
      <c r="GJ96" s="121"/>
      <c r="GK96" s="121"/>
      <c r="GL96" s="121"/>
      <c r="GM96" s="121"/>
      <c r="GN96" s="121"/>
      <c r="GO96" s="121"/>
      <c r="GP96" s="121"/>
      <c r="GQ96" s="121"/>
      <c r="GR96" s="121"/>
      <c r="GS96" s="121"/>
      <c r="GT96" s="121"/>
      <c r="GU96" s="121"/>
      <c r="GV96" s="121"/>
      <c r="GW96" s="121"/>
      <c r="GX96" s="121"/>
      <c r="GY96" s="121"/>
      <c r="GZ96" s="121"/>
      <c r="HA96" s="121"/>
      <c r="HB96" s="121"/>
      <c r="HC96" s="121"/>
      <c r="HD96" s="121"/>
      <c r="HE96" s="121"/>
      <c r="HF96" s="121"/>
      <c r="HG96" s="121"/>
      <c r="HH96" s="121"/>
      <c r="HI96" s="121"/>
      <c r="HJ96" s="121"/>
      <c r="HK96" s="121"/>
      <c r="HL96" s="121"/>
      <c r="HM96" s="121"/>
      <c r="HN96" s="121"/>
      <c r="HO96" s="121"/>
      <c r="HP96" s="121"/>
      <c r="HQ96" s="121"/>
      <c r="HR96" s="121"/>
      <c r="HS96" s="121"/>
      <c r="HT96" s="121"/>
      <c r="HU96" s="121"/>
      <c r="HV96" s="121"/>
      <c r="HW96" s="121"/>
      <c r="HX96" s="121"/>
      <c r="HY96" s="121"/>
      <c r="HZ96" s="121"/>
      <c r="IA96" s="121"/>
      <c r="IB96" s="121"/>
      <c r="IC96" s="121"/>
      <c r="ID96" s="121"/>
      <c r="IE96" s="121"/>
      <c r="IF96" s="121"/>
      <c r="IG96" s="121"/>
      <c r="IH96" s="121"/>
      <c r="II96" s="121"/>
      <c r="IJ96" s="121"/>
      <c r="IK96" s="121"/>
      <c r="IL96" s="121"/>
      <c r="IM96" s="121"/>
      <c r="IN96" s="121"/>
      <c r="IO96" s="121"/>
      <c r="IP96" s="121"/>
      <c r="IQ96" s="121"/>
      <c r="IR96" s="121"/>
      <c r="IS96" s="121"/>
      <c r="IT96" s="121"/>
      <c r="IU96" s="121"/>
      <c r="IV96" s="121"/>
    </row>
    <row r="97" spans="1:256" ht="16.2">
      <c r="A97" s="121"/>
      <c r="B97" s="121"/>
      <c r="C97" s="194"/>
      <c r="D97" s="195"/>
      <c r="E97" s="195"/>
      <c r="F97" s="196"/>
      <c r="G97" s="195"/>
      <c r="H97" s="121"/>
      <c r="I97" s="197"/>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1"/>
      <c r="AW97" s="121"/>
      <c r="AX97" s="121"/>
      <c r="AY97" s="121"/>
      <c r="AZ97" s="121"/>
      <c r="BA97" s="121"/>
      <c r="BB97" s="121"/>
      <c r="BC97" s="121"/>
      <c r="BD97" s="121"/>
      <c r="BE97" s="121"/>
      <c r="BF97" s="121"/>
      <c r="BG97" s="121"/>
      <c r="BH97" s="121"/>
      <c r="BI97" s="121"/>
      <c r="BJ97" s="121"/>
      <c r="BK97" s="121"/>
      <c r="BL97" s="121"/>
      <c r="BM97" s="121"/>
      <c r="BN97" s="121"/>
      <c r="BO97" s="121"/>
      <c r="BP97" s="121"/>
      <c r="BQ97" s="121"/>
      <c r="BR97" s="121"/>
      <c r="BS97" s="121"/>
      <c r="BT97" s="121"/>
      <c r="BU97" s="121"/>
      <c r="BV97" s="121"/>
      <c r="BW97" s="121"/>
      <c r="BX97" s="121"/>
      <c r="BY97" s="121"/>
      <c r="BZ97" s="121"/>
      <c r="CA97" s="121"/>
      <c r="CB97" s="121"/>
      <c r="CC97" s="121"/>
      <c r="CD97" s="121"/>
      <c r="CE97" s="121"/>
      <c r="CF97" s="121"/>
      <c r="CG97" s="121"/>
      <c r="CH97" s="121"/>
      <c r="CI97" s="121"/>
      <c r="CJ97" s="121"/>
      <c r="CK97" s="121"/>
      <c r="CL97" s="121"/>
      <c r="CM97" s="121"/>
      <c r="CN97" s="121"/>
      <c r="CO97" s="121"/>
      <c r="CP97" s="121"/>
      <c r="CQ97" s="121"/>
      <c r="CR97" s="121"/>
      <c r="CS97" s="121"/>
      <c r="CT97" s="121"/>
      <c r="CU97" s="121"/>
      <c r="CV97" s="121"/>
      <c r="CW97" s="121"/>
      <c r="CX97" s="121"/>
      <c r="CY97" s="121"/>
      <c r="CZ97" s="121"/>
      <c r="DA97" s="121"/>
      <c r="DB97" s="121"/>
      <c r="DC97" s="121"/>
      <c r="DD97" s="121"/>
      <c r="DE97" s="121"/>
      <c r="DF97" s="121"/>
      <c r="DG97" s="121"/>
      <c r="DH97" s="121"/>
      <c r="DI97" s="121"/>
      <c r="DJ97" s="121"/>
      <c r="DK97" s="121"/>
      <c r="DL97" s="121"/>
      <c r="DM97" s="121"/>
      <c r="DN97" s="121"/>
      <c r="DO97" s="121"/>
      <c r="DP97" s="121"/>
      <c r="DQ97" s="121"/>
      <c r="DR97" s="121"/>
      <c r="DS97" s="121"/>
      <c r="DT97" s="121"/>
      <c r="DU97" s="121"/>
      <c r="DV97" s="121"/>
      <c r="DW97" s="121"/>
      <c r="DX97" s="121"/>
      <c r="DY97" s="121"/>
      <c r="DZ97" s="121"/>
      <c r="EA97" s="121"/>
      <c r="EB97" s="121"/>
      <c r="EC97" s="121"/>
      <c r="ED97" s="121"/>
      <c r="EE97" s="121"/>
      <c r="EF97" s="121"/>
      <c r="EG97" s="121"/>
      <c r="EH97" s="121"/>
      <c r="EI97" s="121"/>
      <c r="EJ97" s="121"/>
      <c r="EK97" s="121"/>
      <c r="EL97" s="121"/>
      <c r="EM97" s="121"/>
      <c r="EN97" s="121"/>
      <c r="EO97" s="121"/>
      <c r="EP97" s="121"/>
      <c r="EQ97" s="121"/>
      <c r="ER97" s="121"/>
      <c r="ES97" s="121"/>
      <c r="ET97" s="121"/>
      <c r="EU97" s="121"/>
      <c r="EV97" s="121"/>
      <c r="EW97" s="121"/>
      <c r="EX97" s="121"/>
      <c r="EY97" s="121"/>
      <c r="EZ97" s="121"/>
      <c r="FA97" s="121"/>
      <c r="FB97" s="121"/>
      <c r="FC97" s="121"/>
      <c r="FD97" s="121"/>
      <c r="FE97" s="121"/>
      <c r="FF97" s="121"/>
      <c r="FG97" s="121"/>
      <c r="FH97" s="121"/>
      <c r="FI97" s="121"/>
      <c r="FJ97" s="121"/>
      <c r="FK97" s="121"/>
      <c r="FL97" s="121"/>
      <c r="FM97" s="121"/>
      <c r="FN97" s="121"/>
      <c r="FO97" s="121"/>
      <c r="FP97" s="121"/>
      <c r="FQ97" s="121"/>
      <c r="FR97" s="121"/>
      <c r="FS97" s="121"/>
      <c r="FT97" s="121"/>
      <c r="FU97" s="121"/>
      <c r="FV97" s="121"/>
      <c r="FW97" s="121"/>
      <c r="FX97" s="121"/>
      <c r="FY97" s="121"/>
      <c r="FZ97" s="121"/>
      <c r="GA97" s="121"/>
      <c r="GB97" s="121"/>
      <c r="GC97" s="121"/>
      <c r="GD97" s="121"/>
      <c r="GE97" s="121"/>
      <c r="GF97" s="121"/>
      <c r="GG97" s="121"/>
      <c r="GH97" s="121"/>
      <c r="GI97" s="121"/>
      <c r="GJ97" s="121"/>
      <c r="GK97" s="121"/>
      <c r="GL97" s="121"/>
      <c r="GM97" s="121"/>
      <c r="GN97" s="121"/>
      <c r="GO97" s="121"/>
      <c r="GP97" s="121"/>
      <c r="GQ97" s="121"/>
      <c r="GR97" s="121"/>
      <c r="GS97" s="121"/>
      <c r="GT97" s="121"/>
      <c r="GU97" s="121"/>
      <c r="GV97" s="121"/>
      <c r="GW97" s="121"/>
      <c r="GX97" s="121"/>
      <c r="GY97" s="121"/>
      <c r="GZ97" s="121"/>
      <c r="HA97" s="121"/>
      <c r="HB97" s="121"/>
      <c r="HC97" s="121"/>
      <c r="HD97" s="121"/>
      <c r="HE97" s="121"/>
      <c r="HF97" s="121"/>
      <c r="HG97" s="121"/>
      <c r="HH97" s="121"/>
      <c r="HI97" s="121"/>
      <c r="HJ97" s="121"/>
      <c r="HK97" s="121"/>
      <c r="HL97" s="121"/>
      <c r="HM97" s="121"/>
      <c r="HN97" s="121"/>
      <c r="HO97" s="121"/>
      <c r="HP97" s="121"/>
      <c r="HQ97" s="121"/>
      <c r="HR97" s="121"/>
      <c r="HS97" s="121"/>
      <c r="HT97" s="121"/>
      <c r="HU97" s="121"/>
      <c r="HV97" s="121"/>
      <c r="HW97" s="121"/>
      <c r="HX97" s="121"/>
      <c r="HY97" s="121"/>
      <c r="HZ97" s="121"/>
      <c r="IA97" s="121"/>
      <c r="IB97" s="121"/>
      <c r="IC97" s="121"/>
      <c r="ID97" s="121"/>
      <c r="IE97" s="121"/>
      <c r="IF97" s="121"/>
      <c r="IG97" s="121"/>
      <c r="IH97" s="121"/>
      <c r="II97" s="121"/>
      <c r="IJ97" s="121"/>
      <c r="IK97" s="121"/>
      <c r="IL97" s="121"/>
      <c r="IM97" s="121"/>
      <c r="IN97" s="121"/>
      <c r="IO97" s="121"/>
      <c r="IP97" s="121"/>
      <c r="IQ97" s="121"/>
      <c r="IR97" s="121"/>
      <c r="IS97" s="121"/>
      <c r="IT97" s="121"/>
      <c r="IU97" s="121"/>
      <c r="IV97" s="121"/>
    </row>
    <row r="98" spans="1:256" ht="16.2">
      <c r="A98" s="121"/>
      <c r="B98" s="121"/>
      <c r="C98" s="194"/>
      <c r="D98" s="195"/>
      <c r="E98" s="195"/>
      <c r="F98" s="196"/>
      <c r="G98" s="195"/>
      <c r="H98" s="121"/>
      <c r="I98" s="197"/>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c r="AN98" s="121"/>
      <c r="AO98" s="121"/>
      <c r="AP98" s="121"/>
      <c r="AQ98" s="121"/>
      <c r="AR98" s="121"/>
      <c r="AS98" s="121"/>
      <c r="AT98" s="121"/>
      <c r="AU98" s="121"/>
      <c r="AV98" s="121"/>
      <c r="AW98" s="121"/>
      <c r="AX98" s="121"/>
      <c r="AY98" s="121"/>
      <c r="AZ98" s="121"/>
      <c r="BA98" s="121"/>
      <c r="BB98" s="121"/>
      <c r="BC98" s="121"/>
      <c r="BD98" s="121"/>
      <c r="BE98" s="121"/>
      <c r="BF98" s="121"/>
      <c r="BG98" s="121"/>
      <c r="BH98" s="121"/>
      <c r="BI98" s="121"/>
      <c r="BJ98" s="121"/>
      <c r="BK98" s="121"/>
      <c r="BL98" s="121"/>
      <c r="BM98" s="121"/>
      <c r="BN98" s="121"/>
      <c r="BO98" s="121"/>
      <c r="BP98" s="121"/>
      <c r="BQ98" s="121"/>
      <c r="BR98" s="121"/>
      <c r="BS98" s="121"/>
      <c r="BT98" s="121"/>
      <c r="BU98" s="121"/>
      <c r="BV98" s="121"/>
      <c r="BW98" s="121"/>
      <c r="BX98" s="121"/>
      <c r="BY98" s="121"/>
      <c r="BZ98" s="121"/>
      <c r="CA98" s="121"/>
      <c r="CB98" s="121"/>
      <c r="CC98" s="121"/>
      <c r="CD98" s="121"/>
      <c r="CE98" s="121"/>
      <c r="CF98" s="121"/>
      <c r="CG98" s="121"/>
      <c r="CH98" s="121"/>
      <c r="CI98" s="121"/>
      <c r="CJ98" s="121"/>
      <c r="CK98" s="121"/>
      <c r="CL98" s="121"/>
      <c r="CM98" s="121"/>
      <c r="CN98" s="121"/>
      <c r="CO98" s="121"/>
      <c r="CP98" s="121"/>
      <c r="CQ98" s="121"/>
      <c r="CR98" s="121"/>
      <c r="CS98" s="121"/>
      <c r="CT98" s="121"/>
      <c r="CU98" s="121"/>
      <c r="CV98" s="121"/>
      <c r="CW98" s="121"/>
      <c r="CX98" s="121"/>
      <c r="CY98" s="121"/>
      <c r="CZ98" s="121"/>
      <c r="DA98" s="121"/>
      <c r="DB98" s="121"/>
      <c r="DC98" s="121"/>
      <c r="DD98" s="121"/>
      <c r="DE98" s="121"/>
      <c r="DF98" s="121"/>
      <c r="DG98" s="121"/>
      <c r="DH98" s="121"/>
      <c r="DI98" s="121"/>
      <c r="DJ98" s="121"/>
      <c r="DK98" s="121"/>
      <c r="DL98" s="121"/>
      <c r="DM98" s="121"/>
      <c r="DN98" s="121"/>
      <c r="DO98" s="121"/>
      <c r="DP98" s="121"/>
      <c r="DQ98" s="121"/>
      <c r="DR98" s="121"/>
      <c r="DS98" s="121"/>
      <c r="DT98" s="121"/>
      <c r="DU98" s="121"/>
      <c r="DV98" s="121"/>
      <c r="DW98" s="121"/>
      <c r="DX98" s="121"/>
      <c r="DY98" s="121"/>
      <c r="DZ98" s="121"/>
      <c r="EA98" s="121"/>
      <c r="EB98" s="121"/>
      <c r="EC98" s="121"/>
      <c r="ED98" s="121"/>
      <c r="EE98" s="121"/>
      <c r="EF98" s="121"/>
      <c r="EG98" s="121"/>
      <c r="EH98" s="121"/>
      <c r="EI98" s="121"/>
      <c r="EJ98" s="121"/>
      <c r="EK98" s="121"/>
      <c r="EL98" s="121"/>
      <c r="EM98" s="121"/>
      <c r="EN98" s="121"/>
      <c r="EO98" s="121"/>
      <c r="EP98" s="121"/>
      <c r="EQ98" s="121"/>
      <c r="ER98" s="121"/>
      <c r="ES98" s="121"/>
      <c r="ET98" s="121"/>
      <c r="EU98" s="121"/>
      <c r="EV98" s="121"/>
      <c r="EW98" s="121"/>
      <c r="EX98" s="121"/>
      <c r="EY98" s="121"/>
      <c r="EZ98" s="121"/>
      <c r="FA98" s="121"/>
      <c r="FB98" s="121"/>
      <c r="FC98" s="121"/>
      <c r="FD98" s="121"/>
      <c r="FE98" s="121"/>
      <c r="FF98" s="121"/>
      <c r="FG98" s="121"/>
      <c r="FH98" s="121"/>
      <c r="FI98" s="121"/>
      <c r="FJ98" s="121"/>
      <c r="FK98" s="121"/>
      <c r="FL98" s="121"/>
      <c r="FM98" s="121"/>
      <c r="FN98" s="121"/>
      <c r="FO98" s="121"/>
      <c r="FP98" s="121"/>
      <c r="FQ98" s="121"/>
      <c r="FR98" s="121"/>
      <c r="FS98" s="121"/>
      <c r="FT98" s="121"/>
      <c r="FU98" s="121"/>
      <c r="FV98" s="121"/>
      <c r="FW98" s="121"/>
      <c r="FX98" s="121"/>
      <c r="FY98" s="121"/>
      <c r="FZ98" s="121"/>
      <c r="GA98" s="121"/>
      <c r="GB98" s="121"/>
      <c r="GC98" s="121"/>
      <c r="GD98" s="121"/>
      <c r="GE98" s="121"/>
      <c r="GF98" s="121"/>
      <c r="GG98" s="121"/>
      <c r="GH98" s="121"/>
      <c r="GI98" s="121"/>
      <c r="GJ98" s="121"/>
      <c r="GK98" s="121"/>
      <c r="GL98" s="121"/>
      <c r="GM98" s="121"/>
      <c r="GN98" s="121"/>
      <c r="GO98" s="121"/>
      <c r="GP98" s="121"/>
      <c r="GQ98" s="121"/>
      <c r="GR98" s="121"/>
      <c r="GS98" s="121"/>
      <c r="GT98" s="121"/>
      <c r="GU98" s="121"/>
      <c r="GV98" s="121"/>
      <c r="GW98" s="121"/>
      <c r="GX98" s="121"/>
      <c r="GY98" s="121"/>
      <c r="GZ98" s="121"/>
      <c r="HA98" s="121"/>
      <c r="HB98" s="121"/>
      <c r="HC98" s="121"/>
      <c r="HD98" s="121"/>
      <c r="HE98" s="121"/>
      <c r="HF98" s="121"/>
      <c r="HG98" s="121"/>
      <c r="HH98" s="121"/>
      <c r="HI98" s="121"/>
      <c r="HJ98" s="121"/>
      <c r="HK98" s="121"/>
      <c r="HL98" s="121"/>
      <c r="HM98" s="121"/>
      <c r="HN98" s="121"/>
      <c r="HO98" s="121"/>
      <c r="HP98" s="121"/>
      <c r="HQ98" s="121"/>
      <c r="HR98" s="121"/>
      <c r="HS98" s="121"/>
      <c r="HT98" s="121"/>
      <c r="HU98" s="121"/>
      <c r="HV98" s="121"/>
      <c r="HW98" s="121"/>
      <c r="HX98" s="121"/>
      <c r="HY98" s="121"/>
      <c r="HZ98" s="121"/>
      <c r="IA98" s="121"/>
      <c r="IB98" s="121"/>
      <c r="IC98" s="121"/>
      <c r="ID98" s="121"/>
      <c r="IE98" s="121"/>
      <c r="IF98" s="121"/>
      <c r="IG98" s="121"/>
      <c r="IH98" s="121"/>
      <c r="II98" s="121"/>
      <c r="IJ98" s="121"/>
      <c r="IK98" s="121"/>
      <c r="IL98" s="121"/>
      <c r="IM98" s="121"/>
      <c r="IN98" s="121"/>
      <c r="IO98" s="121"/>
      <c r="IP98" s="121"/>
      <c r="IQ98" s="121"/>
      <c r="IR98" s="121"/>
      <c r="IS98" s="121"/>
      <c r="IT98" s="121"/>
      <c r="IU98" s="121"/>
      <c r="IV98" s="121"/>
    </row>
    <row r="99" spans="1:256" ht="16.2">
      <c r="A99" s="121"/>
      <c r="B99" s="121"/>
      <c r="C99" s="194"/>
      <c r="D99" s="195"/>
      <c r="E99" s="195"/>
      <c r="F99" s="196"/>
      <c r="G99" s="195"/>
      <c r="H99" s="121"/>
      <c r="I99" s="197"/>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1"/>
      <c r="AW99" s="121"/>
      <c r="AX99" s="121"/>
      <c r="AY99" s="121"/>
      <c r="AZ99" s="121"/>
      <c r="BA99" s="121"/>
      <c r="BB99" s="121"/>
      <c r="BC99" s="121"/>
      <c r="BD99" s="121"/>
      <c r="BE99" s="121"/>
      <c r="BF99" s="121"/>
      <c r="BG99" s="121"/>
      <c r="BH99" s="121"/>
      <c r="BI99" s="121"/>
      <c r="BJ99" s="121"/>
      <c r="BK99" s="121"/>
      <c r="BL99" s="121"/>
      <c r="BM99" s="121"/>
      <c r="BN99" s="121"/>
      <c r="BO99" s="121"/>
      <c r="BP99" s="121"/>
      <c r="BQ99" s="121"/>
      <c r="BR99" s="121"/>
      <c r="BS99" s="121"/>
      <c r="BT99" s="121"/>
      <c r="BU99" s="121"/>
      <c r="BV99" s="121"/>
      <c r="BW99" s="121"/>
      <c r="BX99" s="121"/>
      <c r="BY99" s="121"/>
      <c r="BZ99" s="121"/>
      <c r="CA99" s="121"/>
      <c r="CB99" s="121"/>
      <c r="CC99" s="121"/>
      <c r="CD99" s="121"/>
      <c r="CE99" s="121"/>
      <c r="CF99" s="121"/>
      <c r="CG99" s="121"/>
      <c r="CH99" s="121"/>
      <c r="CI99" s="121"/>
      <c r="CJ99" s="121"/>
      <c r="CK99" s="121"/>
      <c r="CL99" s="121"/>
      <c r="CM99" s="121"/>
      <c r="CN99" s="121"/>
      <c r="CO99" s="121"/>
      <c r="CP99" s="121"/>
      <c r="CQ99" s="121"/>
      <c r="CR99" s="121"/>
      <c r="CS99" s="121"/>
      <c r="CT99" s="121"/>
      <c r="CU99" s="121"/>
      <c r="CV99" s="121"/>
      <c r="CW99" s="121"/>
      <c r="CX99" s="121"/>
      <c r="CY99" s="121"/>
      <c r="CZ99" s="121"/>
      <c r="DA99" s="121"/>
      <c r="DB99" s="121"/>
      <c r="DC99" s="121"/>
      <c r="DD99" s="121"/>
      <c r="DE99" s="121"/>
      <c r="DF99" s="121"/>
      <c r="DG99" s="121"/>
      <c r="DH99" s="121"/>
      <c r="DI99" s="121"/>
      <c r="DJ99" s="121"/>
      <c r="DK99" s="121"/>
      <c r="DL99" s="121"/>
      <c r="DM99" s="121"/>
      <c r="DN99" s="121"/>
      <c r="DO99" s="121"/>
      <c r="DP99" s="121"/>
      <c r="DQ99" s="121"/>
      <c r="DR99" s="121"/>
      <c r="DS99" s="121"/>
      <c r="DT99" s="121"/>
      <c r="DU99" s="121"/>
      <c r="DV99" s="121"/>
      <c r="DW99" s="121"/>
      <c r="DX99" s="121"/>
      <c r="DY99" s="121"/>
      <c r="DZ99" s="121"/>
      <c r="EA99" s="121"/>
      <c r="EB99" s="121"/>
      <c r="EC99" s="121"/>
      <c r="ED99" s="121"/>
      <c r="EE99" s="121"/>
      <c r="EF99" s="121"/>
      <c r="EG99" s="121"/>
      <c r="EH99" s="121"/>
      <c r="EI99" s="121"/>
      <c r="EJ99" s="121"/>
      <c r="EK99" s="121"/>
      <c r="EL99" s="121"/>
      <c r="EM99" s="121"/>
      <c r="EN99" s="121"/>
      <c r="EO99" s="121"/>
      <c r="EP99" s="121"/>
      <c r="EQ99" s="121"/>
      <c r="ER99" s="121"/>
      <c r="ES99" s="121"/>
      <c r="ET99" s="121"/>
      <c r="EU99" s="121"/>
      <c r="EV99" s="121"/>
      <c r="EW99" s="121"/>
      <c r="EX99" s="121"/>
      <c r="EY99" s="121"/>
      <c r="EZ99" s="121"/>
      <c r="FA99" s="121"/>
      <c r="FB99" s="121"/>
      <c r="FC99" s="121"/>
      <c r="FD99" s="121"/>
      <c r="FE99" s="121"/>
      <c r="FF99" s="121"/>
      <c r="FG99" s="121"/>
      <c r="FH99" s="121"/>
      <c r="FI99" s="121"/>
      <c r="FJ99" s="121"/>
      <c r="FK99" s="121"/>
      <c r="FL99" s="121"/>
      <c r="FM99" s="121"/>
      <c r="FN99" s="121"/>
      <c r="FO99" s="121"/>
      <c r="FP99" s="121"/>
      <c r="FQ99" s="121"/>
      <c r="FR99" s="121"/>
      <c r="FS99" s="121"/>
      <c r="FT99" s="121"/>
      <c r="FU99" s="121"/>
      <c r="FV99" s="121"/>
      <c r="FW99" s="121"/>
      <c r="FX99" s="121"/>
      <c r="FY99" s="121"/>
      <c r="FZ99" s="121"/>
      <c r="GA99" s="121"/>
      <c r="GB99" s="121"/>
      <c r="GC99" s="121"/>
      <c r="GD99" s="121"/>
      <c r="GE99" s="121"/>
      <c r="GF99" s="121"/>
      <c r="GG99" s="121"/>
      <c r="GH99" s="121"/>
      <c r="GI99" s="121"/>
      <c r="GJ99" s="121"/>
      <c r="GK99" s="121"/>
      <c r="GL99" s="121"/>
      <c r="GM99" s="121"/>
      <c r="GN99" s="121"/>
      <c r="GO99" s="121"/>
      <c r="GP99" s="121"/>
      <c r="GQ99" s="121"/>
      <c r="GR99" s="121"/>
      <c r="GS99" s="121"/>
      <c r="GT99" s="121"/>
      <c r="GU99" s="121"/>
      <c r="GV99" s="121"/>
      <c r="GW99" s="121"/>
      <c r="GX99" s="121"/>
      <c r="GY99" s="121"/>
      <c r="GZ99" s="121"/>
      <c r="HA99" s="121"/>
      <c r="HB99" s="121"/>
      <c r="HC99" s="121"/>
      <c r="HD99" s="121"/>
      <c r="HE99" s="121"/>
      <c r="HF99" s="121"/>
      <c r="HG99" s="121"/>
      <c r="HH99" s="121"/>
      <c r="HI99" s="121"/>
      <c r="HJ99" s="121"/>
      <c r="HK99" s="121"/>
      <c r="HL99" s="121"/>
      <c r="HM99" s="121"/>
      <c r="HN99" s="121"/>
      <c r="HO99" s="121"/>
      <c r="HP99" s="121"/>
      <c r="HQ99" s="121"/>
      <c r="HR99" s="121"/>
      <c r="HS99" s="121"/>
      <c r="HT99" s="121"/>
      <c r="HU99" s="121"/>
      <c r="HV99" s="121"/>
      <c r="HW99" s="121"/>
      <c r="HX99" s="121"/>
      <c r="HY99" s="121"/>
      <c r="HZ99" s="121"/>
      <c r="IA99" s="121"/>
      <c r="IB99" s="121"/>
      <c r="IC99" s="121"/>
      <c r="ID99" s="121"/>
      <c r="IE99" s="121"/>
      <c r="IF99" s="121"/>
      <c r="IG99" s="121"/>
      <c r="IH99" s="121"/>
      <c r="II99" s="121"/>
      <c r="IJ99" s="121"/>
      <c r="IK99" s="121"/>
      <c r="IL99" s="121"/>
      <c r="IM99" s="121"/>
      <c r="IN99" s="121"/>
      <c r="IO99" s="121"/>
      <c r="IP99" s="121"/>
      <c r="IQ99" s="121"/>
      <c r="IR99" s="121"/>
      <c r="IS99" s="121"/>
      <c r="IT99" s="121"/>
      <c r="IU99" s="121"/>
      <c r="IV99" s="121"/>
    </row>
    <row r="100" spans="1:256" ht="16.2">
      <c r="A100" s="121"/>
      <c r="B100" s="121"/>
      <c r="C100" s="194"/>
      <c r="D100" s="195"/>
      <c r="E100" s="195"/>
      <c r="F100" s="196"/>
      <c r="G100" s="195"/>
      <c r="H100" s="121"/>
      <c r="I100" s="197"/>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AP100" s="121"/>
      <c r="AQ100" s="121"/>
      <c r="AR100" s="121"/>
      <c r="AS100" s="121"/>
      <c r="AT100" s="121"/>
      <c r="AU100" s="121"/>
      <c r="AV100" s="121"/>
      <c r="AW100" s="121"/>
      <c r="AX100" s="121"/>
      <c r="AY100" s="121"/>
      <c r="AZ100" s="121"/>
      <c r="BA100" s="121"/>
      <c r="BB100" s="121"/>
      <c r="BC100" s="121"/>
      <c r="BD100" s="121"/>
      <c r="BE100" s="121"/>
      <c r="BF100" s="121"/>
      <c r="BG100" s="121"/>
      <c r="BH100" s="121"/>
      <c r="BI100" s="121"/>
      <c r="BJ100" s="121"/>
      <c r="BK100" s="121"/>
      <c r="BL100" s="121"/>
      <c r="BM100" s="121"/>
      <c r="BN100" s="121"/>
      <c r="BO100" s="121"/>
      <c r="BP100" s="121"/>
      <c r="BQ100" s="121"/>
      <c r="BR100" s="121"/>
      <c r="BS100" s="121"/>
      <c r="BT100" s="121"/>
      <c r="BU100" s="121"/>
      <c r="BV100" s="121"/>
      <c r="BW100" s="121"/>
      <c r="BX100" s="121"/>
      <c r="BY100" s="121"/>
      <c r="BZ100" s="121"/>
      <c r="CA100" s="121"/>
      <c r="CB100" s="121"/>
      <c r="CC100" s="121"/>
      <c r="CD100" s="121"/>
      <c r="CE100" s="121"/>
      <c r="CF100" s="121"/>
      <c r="CG100" s="121"/>
      <c r="CH100" s="121"/>
      <c r="CI100" s="121"/>
      <c r="CJ100" s="121"/>
      <c r="CK100" s="121"/>
      <c r="CL100" s="121"/>
      <c r="CM100" s="121"/>
      <c r="CN100" s="121"/>
      <c r="CO100" s="121"/>
      <c r="CP100" s="121"/>
      <c r="CQ100" s="121"/>
      <c r="CR100" s="121"/>
      <c r="CS100" s="121"/>
      <c r="CT100" s="121"/>
      <c r="CU100" s="121"/>
      <c r="CV100" s="121"/>
      <c r="CW100" s="121"/>
      <c r="CX100" s="121"/>
      <c r="CY100" s="121"/>
      <c r="CZ100" s="121"/>
      <c r="DA100" s="121"/>
      <c r="DB100" s="121"/>
      <c r="DC100" s="121"/>
      <c r="DD100" s="121"/>
      <c r="DE100" s="121"/>
      <c r="DF100" s="121"/>
      <c r="DG100" s="121"/>
      <c r="DH100" s="121"/>
      <c r="DI100" s="121"/>
      <c r="DJ100" s="121"/>
      <c r="DK100" s="121"/>
      <c r="DL100" s="121"/>
      <c r="DM100" s="121"/>
      <c r="DN100" s="121"/>
      <c r="DO100" s="121"/>
      <c r="DP100" s="121"/>
      <c r="DQ100" s="121"/>
      <c r="DR100" s="121"/>
      <c r="DS100" s="121"/>
      <c r="DT100" s="121"/>
      <c r="DU100" s="121"/>
      <c r="DV100" s="121"/>
      <c r="DW100" s="121"/>
      <c r="DX100" s="121"/>
      <c r="DY100" s="121"/>
      <c r="DZ100" s="121"/>
      <c r="EA100" s="121"/>
      <c r="EB100" s="121"/>
      <c r="EC100" s="121"/>
      <c r="ED100" s="121"/>
      <c r="EE100" s="121"/>
      <c r="EF100" s="121"/>
      <c r="EG100" s="121"/>
      <c r="EH100" s="121"/>
      <c r="EI100" s="121"/>
      <c r="EJ100" s="121"/>
      <c r="EK100" s="121"/>
      <c r="EL100" s="121"/>
      <c r="EM100" s="121"/>
      <c r="EN100" s="121"/>
      <c r="EO100" s="121"/>
      <c r="EP100" s="121"/>
      <c r="EQ100" s="121"/>
      <c r="ER100" s="121"/>
      <c r="ES100" s="121"/>
      <c r="ET100" s="121"/>
      <c r="EU100" s="121"/>
      <c r="EV100" s="121"/>
      <c r="EW100" s="121"/>
      <c r="EX100" s="121"/>
      <c r="EY100" s="121"/>
      <c r="EZ100" s="121"/>
      <c r="FA100" s="121"/>
      <c r="FB100" s="121"/>
      <c r="FC100" s="121"/>
      <c r="FD100" s="121"/>
      <c r="FE100" s="121"/>
      <c r="FF100" s="121"/>
      <c r="FG100" s="121"/>
      <c r="FH100" s="121"/>
      <c r="FI100" s="121"/>
      <c r="FJ100" s="121"/>
      <c r="FK100" s="121"/>
      <c r="FL100" s="121"/>
      <c r="FM100" s="121"/>
      <c r="FN100" s="121"/>
      <c r="FO100" s="121"/>
      <c r="FP100" s="121"/>
      <c r="FQ100" s="121"/>
      <c r="FR100" s="121"/>
      <c r="FS100" s="121"/>
      <c r="FT100" s="121"/>
      <c r="FU100" s="121"/>
      <c r="FV100" s="121"/>
      <c r="FW100" s="121"/>
      <c r="FX100" s="121"/>
      <c r="FY100" s="121"/>
      <c r="FZ100" s="121"/>
      <c r="GA100" s="121"/>
      <c r="GB100" s="121"/>
      <c r="GC100" s="121"/>
      <c r="GD100" s="121"/>
      <c r="GE100" s="121"/>
      <c r="GF100" s="121"/>
      <c r="GG100" s="121"/>
      <c r="GH100" s="121"/>
      <c r="GI100" s="121"/>
      <c r="GJ100" s="121"/>
      <c r="GK100" s="121"/>
      <c r="GL100" s="121"/>
      <c r="GM100" s="121"/>
      <c r="GN100" s="121"/>
      <c r="GO100" s="121"/>
      <c r="GP100" s="121"/>
      <c r="GQ100" s="121"/>
      <c r="GR100" s="121"/>
      <c r="GS100" s="121"/>
      <c r="GT100" s="121"/>
      <c r="GU100" s="121"/>
      <c r="GV100" s="121"/>
      <c r="GW100" s="121"/>
      <c r="GX100" s="121"/>
      <c r="GY100" s="121"/>
      <c r="GZ100" s="121"/>
      <c r="HA100" s="121"/>
      <c r="HB100" s="121"/>
      <c r="HC100" s="121"/>
      <c r="HD100" s="121"/>
      <c r="HE100" s="121"/>
      <c r="HF100" s="121"/>
      <c r="HG100" s="121"/>
      <c r="HH100" s="121"/>
      <c r="HI100" s="121"/>
      <c r="HJ100" s="121"/>
      <c r="HK100" s="121"/>
      <c r="HL100" s="121"/>
      <c r="HM100" s="121"/>
      <c r="HN100" s="121"/>
      <c r="HO100" s="121"/>
      <c r="HP100" s="121"/>
      <c r="HQ100" s="121"/>
      <c r="HR100" s="121"/>
      <c r="HS100" s="121"/>
      <c r="HT100" s="121"/>
      <c r="HU100" s="121"/>
      <c r="HV100" s="121"/>
      <c r="HW100" s="121"/>
      <c r="HX100" s="121"/>
      <c r="HY100" s="121"/>
      <c r="HZ100" s="121"/>
      <c r="IA100" s="121"/>
      <c r="IB100" s="121"/>
      <c r="IC100" s="121"/>
      <c r="ID100" s="121"/>
      <c r="IE100" s="121"/>
      <c r="IF100" s="121"/>
      <c r="IG100" s="121"/>
      <c r="IH100" s="121"/>
      <c r="II100" s="121"/>
      <c r="IJ100" s="121"/>
      <c r="IK100" s="121"/>
      <c r="IL100" s="121"/>
      <c r="IM100" s="121"/>
      <c r="IN100" s="121"/>
      <c r="IO100" s="121"/>
      <c r="IP100" s="121"/>
      <c r="IQ100" s="121"/>
      <c r="IR100" s="121"/>
      <c r="IS100" s="121"/>
      <c r="IT100" s="121"/>
      <c r="IU100" s="121"/>
      <c r="IV100" s="121"/>
    </row>
    <row r="101" spans="1:256" ht="16.2">
      <c r="A101" s="121"/>
      <c r="B101" s="121"/>
      <c r="C101" s="194"/>
      <c r="D101" s="195"/>
      <c r="E101" s="195"/>
      <c r="F101" s="196"/>
      <c r="G101" s="195"/>
      <c r="H101" s="121"/>
      <c r="I101" s="197"/>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121"/>
      <c r="AU101" s="121"/>
      <c r="AV101" s="121"/>
      <c r="AW101" s="121"/>
      <c r="AX101" s="121"/>
      <c r="AY101" s="121"/>
      <c r="AZ101" s="121"/>
      <c r="BA101" s="121"/>
      <c r="BB101" s="121"/>
      <c r="BC101" s="121"/>
      <c r="BD101" s="121"/>
      <c r="BE101" s="121"/>
      <c r="BF101" s="121"/>
      <c r="BG101" s="121"/>
      <c r="BH101" s="121"/>
      <c r="BI101" s="121"/>
      <c r="BJ101" s="121"/>
      <c r="BK101" s="121"/>
      <c r="BL101" s="121"/>
      <c r="BM101" s="121"/>
      <c r="BN101" s="121"/>
      <c r="BO101" s="121"/>
      <c r="BP101" s="121"/>
      <c r="BQ101" s="121"/>
      <c r="BR101" s="121"/>
      <c r="BS101" s="121"/>
      <c r="BT101" s="121"/>
      <c r="BU101" s="121"/>
      <c r="BV101" s="121"/>
      <c r="BW101" s="121"/>
      <c r="BX101" s="121"/>
      <c r="BY101" s="121"/>
      <c r="BZ101" s="121"/>
      <c r="CA101" s="121"/>
      <c r="CB101" s="121"/>
      <c r="CC101" s="121"/>
      <c r="CD101" s="121"/>
      <c r="CE101" s="121"/>
      <c r="CF101" s="121"/>
      <c r="CG101" s="121"/>
      <c r="CH101" s="121"/>
      <c r="CI101" s="121"/>
      <c r="CJ101" s="121"/>
      <c r="CK101" s="121"/>
      <c r="CL101" s="121"/>
      <c r="CM101" s="121"/>
      <c r="CN101" s="121"/>
      <c r="CO101" s="121"/>
      <c r="CP101" s="121"/>
      <c r="CQ101" s="121"/>
      <c r="CR101" s="121"/>
      <c r="CS101" s="121"/>
      <c r="CT101" s="121"/>
      <c r="CU101" s="121"/>
      <c r="CV101" s="121"/>
      <c r="CW101" s="121"/>
      <c r="CX101" s="121"/>
      <c r="CY101" s="121"/>
      <c r="CZ101" s="121"/>
      <c r="DA101" s="121"/>
      <c r="DB101" s="121"/>
      <c r="DC101" s="121"/>
      <c r="DD101" s="121"/>
      <c r="DE101" s="121"/>
      <c r="DF101" s="121"/>
      <c r="DG101" s="121"/>
      <c r="DH101" s="121"/>
      <c r="DI101" s="121"/>
      <c r="DJ101" s="121"/>
      <c r="DK101" s="121"/>
      <c r="DL101" s="121"/>
      <c r="DM101" s="121"/>
      <c r="DN101" s="121"/>
      <c r="DO101" s="121"/>
      <c r="DP101" s="121"/>
      <c r="DQ101" s="121"/>
      <c r="DR101" s="121"/>
      <c r="DS101" s="121"/>
      <c r="DT101" s="121"/>
      <c r="DU101" s="121"/>
      <c r="DV101" s="121"/>
      <c r="DW101" s="121"/>
      <c r="DX101" s="121"/>
      <c r="DY101" s="121"/>
      <c r="DZ101" s="121"/>
      <c r="EA101" s="121"/>
      <c r="EB101" s="121"/>
      <c r="EC101" s="121"/>
      <c r="ED101" s="121"/>
      <c r="EE101" s="121"/>
      <c r="EF101" s="121"/>
      <c r="EG101" s="121"/>
      <c r="EH101" s="121"/>
      <c r="EI101" s="121"/>
      <c r="EJ101" s="121"/>
      <c r="EK101" s="121"/>
      <c r="EL101" s="121"/>
      <c r="EM101" s="121"/>
      <c r="EN101" s="121"/>
      <c r="EO101" s="121"/>
      <c r="EP101" s="121"/>
      <c r="EQ101" s="121"/>
      <c r="ER101" s="121"/>
      <c r="ES101" s="121"/>
      <c r="ET101" s="121"/>
      <c r="EU101" s="121"/>
      <c r="EV101" s="121"/>
      <c r="EW101" s="121"/>
      <c r="EX101" s="121"/>
      <c r="EY101" s="121"/>
      <c r="EZ101" s="121"/>
      <c r="FA101" s="121"/>
      <c r="FB101" s="121"/>
      <c r="FC101" s="121"/>
      <c r="FD101" s="121"/>
      <c r="FE101" s="121"/>
      <c r="FF101" s="121"/>
      <c r="FG101" s="121"/>
      <c r="FH101" s="121"/>
      <c r="FI101" s="121"/>
      <c r="FJ101" s="121"/>
      <c r="FK101" s="121"/>
      <c r="FL101" s="121"/>
      <c r="FM101" s="121"/>
      <c r="FN101" s="121"/>
      <c r="FO101" s="121"/>
      <c r="FP101" s="121"/>
      <c r="FQ101" s="121"/>
      <c r="FR101" s="121"/>
      <c r="FS101" s="121"/>
      <c r="FT101" s="121"/>
      <c r="FU101" s="121"/>
      <c r="FV101" s="121"/>
      <c r="FW101" s="121"/>
      <c r="FX101" s="121"/>
      <c r="FY101" s="121"/>
      <c r="FZ101" s="121"/>
      <c r="GA101" s="121"/>
      <c r="GB101" s="121"/>
      <c r="GC101" s="121"/>
      <c r="GD101" s="121"/>
      <c r="GE101" s="121"/>
      <c r="GF101" s="121"/>
      <c r="GG101" s="121"/>
      <c r="GH101" s="121"/>
      <c r="GI101" s="121"/>
      <c r="GJ101" s="121"/>
      <c r="GK101" s="121"/>
      <c r="GL101" s="121"/>
      <c r="GM101" s="121"/>
      <c r="GN101" s="121"/>
      <c r="GO101" s="121"/>
      <c r="GP101" s="121"/>
      <c r="GQ101" s="121"/>
      <c r="GR101" s="121"/>
      <c r="GS101" s="121"/>
      <c r="GT101" s="121"/>
      <c r="GU101" s="121"/>
      <c r="GV101" s="121"/>
      <c r="GW101" s="121"/>
      <c r="GX101" s="121"/>
      <c r="GY101" s="121"/>
      <c r="GZ101" s="121"/>
      <c r="HA101" s="121"/>
      <c r="HB101" s="121"/>
      <c r="HC101" s="121"/>
      <c r="HD101" s="121"/>
      <c r="HE101" s="121"/>
      <c r="HF101" s="121"/>
      <c r="HG101" s="121"/>
      <c r="HH101" s="121"/>
      <c r="HI101" s="121"/>
      <c r="HJ101" s="121"/>
      <c r="HK101" s="121"/>
      <c r="HL101" s="121"/>
      <c r="HM101" s="121"/>
      <c r="HN101" s="121"/>
      <c r="HO101" s="121"/>
      <c r="HP101" s="121"/>
      <c r="HQ101" s="121"/>
      <c r="HR101" s="121"/>
      <c r="HS101" s="121"/>
      <c r="HT101" s="121"/>
      <c r="HU101" s="121"/>
      <c r="HV101" s="121"/>
      <c r="HW101" s="121"/>
      <c r="HX101" s="121"/>
      <c r="HY101" s="121"/>
      <c r="HZ101" s="121"/>
      <c r="IA101" s="121"/>
      <c r="IB101" s="121"/>
      <c r="IC101" s="121"/>
      <c r="ID101" s="121"/>
      <c r="IE101" s="121"/>
      <c r="IF101" s="121"/>
      <c r="IG101" s="121"/>
      <c r="IH101" s="121"/>
      <c r="II101" s="121"/>
      <c r="IJ101" s="121"/>
      <c r="IK101" s="121"/>
      <c r="IL101" s="121"/>
      <c r="IM101" s="121"/>
      <c r="IN101" s="121"/>
      <c r="IO101" s="121"/>
      <c r="IP101" s="121"/>
      <c r="IQ101" s="121"/>
      <c r="IR101" s="121"/>
      <c r="IS101" s="121"/>
      <c r="IT101" s="121"/>
      <c r="IU101" s="121"/>
      <c r="IV101" s="121"/>
    </row>
    <row r="102" spans="1:256" ht="16.2">
      <c r="A102" s="121"/>
      <c r="B102" s="121"/>
      <c r="C102" s="194"/>
      <c r="D102" s="195"/>
      <c r="E102" s="195"/>
      <c r="F102" s="196"/>
      <c r="G102" s="195"/>
      <c r="H102" s="121"/>
      <c r="I102" s="197"/>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c r="AN102" s="121"/>
      <c r="AO102" s="121"/>
      <c r="AP102" s="121"/>
      <c r="AQ102" s="121"/>
      <c r="AR102" s="121"/>
      <c r="AS102" s="121"/>
      <c r="AT102" s="121"/>
      <c r="AU102" s="121"/>
      <c r="AV102" s="121"/>
      <c r="AW102" s="121"/>
      <c r="AX102" s="121"/>
      <c r="AY102" s="121"/>
      <c r="AZ102" s="121"/>
      <c r="BA102" s="121"/>
      <c r="BB102" s="121"/>
      <c r="BC102" s="121"/>
      <c r="BD102" s="121"/>
      <c r="BE102" s="121"/>
      <c r="BF102" s="121"/>
      <c r="BG102" s="121"/>
      <c r="BH102" s="121"/>
      <c r="BI102" s="121"/>
      <c r="BJ102" s="121"/>
      <c r="BK102" s="121"/>
      <c r="BL102" s="121"/>
      <c r="BM102" s="121"/>
      <c r="BN102" s="121"/>
      <c r="BO102" s="121"/>
      <c r="BP102" s="121"/>
      <c r="BQ102" s="121"/>
      <c r="BR102" s="121"/>
      <c r="BS102" s="121"/>
      <c r="BT102" s="121"/>
      <c r="BU102" s="121"/>
      <c r="BV102" s="121"/>
      <c r="BW102" s="121"/>
      <c r="BX102" s="121"/>
      <c r="BY102" s="121"/>
      <c r="BZ102" s="121"/>
      <c r="CA102" s="121"/>
      <c r="CB102" s="121"/>
      <c r="CC102" s="121"/>
      <c r="CD102" s="121"/>
      <c r="CE102" s="121"/>
      <c r="CF102" s="121"/>
      <c r="CG102" s="121"/>
      <c r="CH102" s="121"/>
      <c r="CI102" s="121"/>
      <c r="CJ102" s="121"/>
      <c r="CK102" s="121"/>
      <c r="CL102" s="121"/>
      <c r="CM102" s="121"/>
      <c r="CN102" s="121"/>
      <c r="CO102" s="121"/>
      <c r="CP102" s="121"/>
      <c r="CQ102" s="121"/>
      <c r="CR102" s="121"/>
      <c r="CS102" s="121"/>
      <c r="CT102" s="121"/>
      <c r="CU102" s="121"/>
      <c r="CV102" s="121"/>
      <c r="CW102" s="121"/>
      <c r="CX102" s="121"/>
      <c r="CY102" s="121"/>
      <c r="CZ102" s="121"/>
      <c r="DA102" s="121"/>
      <c r="DB102" s="121"/>
      <c r="DC102" s="121"/>
      <c r="DD102" s="121"/>
      <c r="DE102" s="121"/>
      <c r="DF102" s="121"/>
      <c r="DG102" s="121"/>
      <c r="DH102" s="121"/>
      <c r="DI102" s="121"/>
      <c r="DJ102" s="121"/>
      <c r="DK102" s="121"/>
      <c r="DL102" s="121"/>
      <c r="DM102" s="121"/>
      <c r="DN102" s="121"/>
      <c r="DO102" s="121"/>
      <c r="DP102" s="121"/>
      <c r="DQ102" s="121"/>
      <c r="DR102" s="121"/>
      <c r="DS102" s="121"/>
      <c r="DT102" s="121"/>
      <c r="DU102" s="121"/>
      <c r="DV102" s="121"/>
      <c r="DW102" s="121"/>
      <c r="DX102" s="121"/>
      <c r="DY102" s="121"/>
      <c r="DZ102" s="121"/>
      <c r="EA102" s="121"/>
      <c r="EB102" s="121"/>
      <c r="EC102" s="121"/>
      <c r="ED102" s="121"/>
      <c r="EE102" s="121"/>
      <c r="EF102" s="121"/>
      <c r="EG102" s="121"/>
      <c r="EH102" s="121"/>
      <c r="EI102" s="121"/>
      <c r="EJ102" s="121"/>
      <c r="EK102" s="121"/>
      <c r="EL102" s="121"/>
      <c r="EM102" s="121"/>
      <c r="EN102" s="121"/>
      <c r="EO102" s="121"/>
      <c r="EP102" s="121"/>
      <c r="EQ102" s="121"/>
      <c r="ER102" s="121"/>
      <c r="ES102" s="121"/>
      <c r="ET102" s="121"/>
      <c r="EU102" s="121"/>
      <c r="EV102" s="121"/>
      <c r="EW102" s="121"/>
      <c r="EX102" s="121"/>
      <c r="EY102" s="121"/>
      <c r="EZ102" s="121"/>
      <c r="FA102" s="121"/>
      <c r="FB102" s="121"/>
      <c r="FC102" s="121"/>
      <c r="FD102" s="121"/>
      <c r="FE102" s="121"/>
      <c r="FF102" s="121"/>
      <c r="FG102" s="121"/>
      <c r="FH102" s="121"/>
      <c r="FI102" s="121"/>
      <c r="FJ102" s="121"/>
      <c r="FK102" s="121"/>
      <c r="FL102" s="121"/>
      <c r="FM102" s="121"/>
      <c r="FN102" s="121"/>
      <c r="FO102" s="121"/>
      <c r="FP102" s="121"/>
      <c r="FQ102" s="121"/>
      <c r="FR102" s="121"/>
      <c r="FS102" s="121"/>
      <c r="FT102" s="121"/>
      <c r="FU102" s="121"/>
      <c r="FV102" s="121"/>
      <c r="FW102" s="121"/>
      <c r="FX102" s="121"/>
      <c r="FY102" s="121"/>
      <c r="FZ102" s="121"/>
      <c r="GA102" s="121"/>
      <c r="GB102" s="121"/>
      <c r="GC102" s="121"/>
      <c r="GD102" s="121"/>
      <c r="GE102" s="121"/>
      <c r="GF102" s="121"/>
      <c r="GG102" s="121"/>
      <c r="GH102" s="121"/>
      <c r="GI102" s="121"/>
      <c r="GJ102" s="121"/>
      <c r="GK102" s="121"/>
      <c r="GL102" s="121"/>
      <c r="GM102" s="121"/>
      <c r="GN102" s="121"/>
      <c r="GO102" s="121"/>
      <c r="GP102" s="121"/>
      <c r="GQ102" s="121"/>
      <c r="GR102" s="121"/>
      <c r="GS102" s="121"/>
      <c r="GT102" s="121"/>
      <c r="GU102" s="121"/>
      <c r="GV102" s="121"/>
      <c r="GW102" s="121"/>
      <c r="GX102" s="121"/>
      <c r="GY102" s="121"/>
      <c r="GZ102" s="121"/>
      <c r="HA102" s="121"/>
      <c r="HB102" s="121"/>
      <c r="HC102" s="121"/>
      <c r="HD102" s="121"/>
      <c r="HE102" s="121"/>
      <c r="HF102" s="121"/>
      <c r="HG102" s="121"/>
      <c r="HH102" s="121"/>
      <c r="HI102" s="121"/>
      <c r="HJ102" s="121"/>
      <c r="HK102" s="121"/>
      <c r="HL102" s="121"/>
      <c r="HM102" s="121"/>
      <c r="HN102" s="121"/>
      <c r="HO102" s="121"/>
      <c r="HP102" s="121"/>
      <c r="HQ102" s="121"/>
      <c r="HR102" s="121"/>
      <c r="HS102" s="121"/>
      <c r="HT102" s="121"/>
      <c r="HU102" s="121"/>
      <c r="HV102" s="121"/>
      <c r="HW102" s="121"/>
      <c r="HX102" s="121"/>
      <c r="HY102" s="121"/>
      <c r="HZ102" s="121"/>
      <c r="IA102" s="121"/>
      <c r="IB102" s="121"/>
      <c r="IC102" s="121"/>
      <c r="ID102" s="121"/>
      <c r="IE102" s="121"/>
      <c r="IF102" s="121"/>
      <c r="IG102" s="121"/>
      <c r="IH102" s="121"/>
      <c r="II102" s="121"/>
      <c r="IJ102" s="121"/>
      <c r="IK102" s="121"/>
      <c r="IL102" s="121"/>
      <c r="IM102" s="121"/>
      <c r="IN102" s="121"/>
      <c r="IO102" s="121"/>
      <c r="IP102" s="121"/>
      <c r="IQ102" s="121"/>
      <c r="IR102" s="121"/>
      <c r="IS102" s="121"/>
      <c r="IT102" s="121"/>
      <c r="IU102" s="121"/>
      <c r="IV102" s="121"/>
    </row>
    <row r="103" spans="1:256" ht="16.2">
      <c r="A103" s="121"/>
      <c r="B103" s="121"/>
      <c r="C103" s="194"/>
      <c r="D103" s="195"/>
      <c r="E103" s="195"/>
      <c r="F103" s="196"/>
      <c r="G103" s="195"/>
      <c r="H103" s="121"/>
      <c r="I103" s="197"/>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c r="AN103" s="121"/>
      <c r="AO103" s="121"/>
      <c r="AP103" s="121"/>
      <c r="AQ103" s="121"/>
      <c r="AR103" s="121"/>
      <c r="AS103" s="121"/>
      <c r="AT103" s="121"/>
      <c r="AU103" s="121"/>
      <c r="AV103" s="121"/>
      <c r="AW103" s="121"/>
      <c r="AX103" s="121"/>
      <c r="AY103" s="121"/>
      <c r="AZ103" s="121"/>
      <c r="BA103" s="121"/>
      <c r="BB103" s="121"/>
      <c r="BC103" s="121"/>
      <c r="BD103" s="121"/>
      <c r="BE103" s="121"/>
      <c r="BF103" s="121"/>
      <c r="BG103" s="121"/>
      <c r="BH103" s="121"/>
      <c r="BI103" s="121"/>
      <c r="BJ103" s="121"/>
      <c r="BK103" s="121"/>
      <c r="BL103" s="121"/>
      <c r="BM103" s="121"/>
      <c r="BN103" s="121"/>
      <c r="BO103" s="121"/>
      <c r="BP103" s="121"/>
      <c r="BQ103" s="121"/>
      <c r="BR103" s="121"/>
      <c r="BS103" s="121"/>
      <c r="BT103" s="121"/>
      <c r="BU103" s="121"/>
      <c r="BV103" s="121"/>
      <c r="BW103" s="121"/>
      <c r="BX103" s="121"/>
      <c r="BY103" s="121"/>
      <c r="BZ103" s="121"/>
      <c r="CA103" s="121"/>
      <c r="CB103" s="121"/>
      <c r="CC103" s="121"/>
      <c r="CD103" s="121"/>
      <c r="CE103" s="121"/>
      <c r="CF103" s="121"/>
      <c r="CG103" s="121"/>
      <c r="CH103" s="121"/>
      <c r="CI103" s="121"/>
      <c r="CJ103" s="121"/>
      <c r="CK103" s="121"/>
      <c r="CL103" s="121"/>
      <c r="CM103" s="121"/>
      <c r="CN103" s="121"/>
      <c r="CO103" s="121"/>
      <c r="CP103" s="121"/>
      <c r="CQ103" s="121"/>
      <c r="CR103" s="121"/>
      <c r="CS103" s="121"/>
      <c r="CT103" s="121"/>
      <c r="CU103" s="121"/>
      <c r="CV103" s="121"/>
      <c r="CW103" s="121"/>
      <c r="CX103" s="121"/>
      <c r="CY103" s="121"/>
      <c r="CZ103" s="121"/>
      <c r="DA103" s="121"/>
      <c r="DB103" s="121"/>
      <c r="DC103" s="121"/>
      <c r="DD103" s="121"/>
      <c r="DE103" s="121"/>
      <c r="DF103" s="121"/>
      <c r="DG103" s="121"/>
      <c r="DH103" s="121"/>
      <c r="DI103" s="121"/>
      <c r="DJ103" s="121"/>
      <c r="DK103" s="121"/>
      <c r="DL103" s="121"/>
      <c r="DM103" s="121"/>
      <c r="DN103" s="121"/>
      <c r="DO103" s="121"/>
      <c r="DP103" s="121"/>
      <c r="DQ103" s="121"/>
      <c r="DR103" s="121"/>
      <c r="DS103" s="121"/>
      <c r="DT103" s="121"/>
      <c r="DU103" s="121"/>
      <c r="DV103" s="121"/>
      <c r="DW103" s="121"/>
      <c r="DX103" s="121"/>
      <c r="DY103" s="121"/>
      <c r="DZ103" s="121"/>
      <c r="EA103" s="121"/>
      <c r="EB103" s="121"/>
      <c r="EC103" s="121"/>
      <c r="ED103" s="121"/>
      <c r="EE103" s="121"/>
      <c r="EF103" s="121"/>
      <c r="EG103" s="121"/>
      <c r="EH103" s="121"/>
      <c r="EI103" s="121"/>
      <c r="EJ103" s="121"/>
      <c r="EK103" s="121"/>
      <c r="EL103" s="121"/>
      <c r="EM103" s="121"/>
      <c r="EN103" s="121"/>
      <c r="EO103" s="121"/>
      <c r="EP103" s="121"/>
      <c r="EQ103" s="121"/>
      <c r="ER103" s="121"/>
      <c r="ES103" s="121"/>
      <c r="ET103" s="121"/>
      <c r="EU103" s="121"/>
      <c r="EV103" s="121"/>
      <c r="EW103" s="121"/>
      <c r="EX103" s="121"/>
      <c r="EY103" s="121"/>
      <c r="EZ103" s="121"/>
      <c r="FA103" s="121"/>
      <c r="FB103" s="121"/>
      <c r="FC103" s="121"/>
      <c r="FD103" s="121"/>
      <c r="FE103" s="121"/>
      <c r="FF103" s="121"/>
      <c r="FG103" s="121"/>
      <c r="FH103" s="121"/>
      <c r="FI103" s="121"/>
      <c r="FJ103" s="121"/>
      <c r="FK103" s="121"/>
      <c r="FL103" s="121"/>
      <c r="FM103" s="121"/>
      <c r="FN103" s="121"/>
      <c r="FO103" s="121"/>
      <c r="FP103" s="121"/>
      <c r="FQ103" s="121"/>
      <c r="FR103" s="121"/>
      <c r="FS103" s="121"/>
      <c r="FT103" s="121"/>
      <c r="FU103" s="121"/>
      <c r="FV103" s="121"/>
      <c r="FW103" s="121"/>
      <c r="FX103" s="121"/>
      <c r="FY103" s="121"/>
      <c r="FZ103" s="121"/>
      <c r="GA103" s="121"/>
      <c r="GB103" s="121"/>
      <c r="GC103" s="121"/>
      <c r="GD103" s="121"/>
      <c r="GE103" s="121"/>
      <c r="GF103" s="121"/>
      <c r="GG103" s="121"/>
      <c r="GH103" s="121"/>
      <c r="GI103" s="121"/>
      <c r="GJ103" s="121"/>
      <c r="GK103" s="121"/>
      <c r="GL103" s="121"/>
      <c r="GM103" s="121"/>
      <c r="GN103" s="121"/>
      <c r="GO103" s="121"/>
      <c r="GP103" s="121"/>
      <c r="GQ103" s="121"/>
      <c r="GR103" s="121"/>
      <c r="GS103" s="121"/>
      <c r="GT103" s="121"/>
      <c r="GU103" s="121"/>
      <c r="GV103" s="121"/>
      <c r="GW103" s="121"/>
      <c r="GX103" s="121"/>
      <c r="GY103" s="121"/>
      <c r="GZ103" s="121"/>
      <c r="HA103" s="121"/>
      <c r="HB103" s="121"/>
      <c r="HC103" s="121"/>
      <c r="HD103" s="121"/>
      <c r="HE103" s="121"/>
      <c r="HF103" s="121"/>
      <c r="HG103" s="121"/>
      <c r="HH103" s="121"/>
      <c r="HI103" s="121"/>
      <c r="HJ103" s="121"/>
      <c r="HK103" s="121"/>
      <c r="HL103" s="121"/>
      <c r="HM103" s="121"/>
      <c r="HN103" s="121"/>
      <c r="HO103" s="121"/>
      <c r="HP103" s="121"/>
      <c r="HQ103" s="121"/>
      <c r="HR103" s="121"/>
      <c r="HS103" s="121"/>
      <c r="HT103" s="121"/>
      <c r="HU103" s="121"/>
      <c r="HV103" s="121"/>
      <c r="HW103" s="121"/>
      <c r="HX103" s="121"/>
      <c r="HY103" s="121"/>
      <c r="HZ103" s="121"/>
      <c r="IA103" s="121"/>
      <c r="IB103" s="121"/>
      <c r="IC103" s="121"/>
      <c r="ID103" s="121"/>
      <c r="IE103" s="121"/>
      <c r="IF103" s="121"/>
      <c r="IG103" s="121"/>
      <c r="IH103" s="121"/>
      <c r="II103" s="121"/>
      <c r="IJ103" s="121"/>
      <c r="IK103" s="121"/>
      <c r="IL103" s="121"/>
      <c r="IM103" s="121"/>
      <c r="IN103" s="121"/>
      <c r="IO103" s="121"/>
      <c r="IP103" s="121"/>
      <c r="IQ103" s="121"/>
      <c r="IR103" s="121"/>
      <c r="IS103" s="121"/>
      <c r="IT103" s="121"/>
      <c r="IU103" s="121"/>
      <c r="IV103" s="121"/>
    </row>
    <row r="104" spans="1:256" ht="16.2">
      <c r="A104" s="121"/>
      <c r="B104" s="121"/>
      <c r="C104" s="194"/>
      <c r="D104" s="195"/>
      <c r="E104" s="195"/>
      <c r="F104" s="196"/>
      <c r="G104" s="195"/>
      <c r="H104" s="121"/>
      <c r="I104" s="197"/>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c r="AN104" s="121"/>
      <c r="AO104" s="121"/>
      <c r="AP104" s="121"/>
      <c r="AQ104" s="121"/>
      <c r="AR104" s="121"/>
      <c r="AS104" s="121"/>
      <c r="AT104" s="121"/>
      <c r="AU104" s="121"/>
      <c r="AV104" s="121"/>
      <c r="AW104" s="121"/>
      <c r="AX104" s="121"/>
      <c r="AY104" s="121"/>
      <c r="AZ104" s="121"/>
      <c r="BA104" s="121"/>
      <c r="BB104" s="121"/>
      <c r="BC104" s="121"/>
      <c r="BD104" s="121"/>
      <c r="BE104" s="121"/>
      <c r="BF104" s="121"/>
      <c r="BG104" s="121"/>
      <c r="BH104" s="121"/>
      <c r="BI104" s="121"/>
      <c r="BJ104" s="121"/>
      <c r="BK104" s="121"/>
      <c r="BL104" s="121"/>
      <c r="BM104" s="121"/>
      <c r="BN104" s="121"/>
      <c r="BO104" s="121"/>
      <c r="BP104" s="121"/>
      <c r="BQ104" s="121"/>
      <c r="BR104" s="121"/>
      <c r="BS104" s="121"/>
      <c r="BT104" s="121"/>
      <c r="BU104" s="121"/>
      <c r="BV104" s="121"/>
      <c r="BW104" s="121"/>
      <c r="BX104" s="121"/>
      <c r="BY104" s="121"/>
      <c r="BZ104" s="121"/>
      <c r="CA104" s="121"/>
      <c r="CB104" s="121"/>
      <c r="CC104" s="121"/>
      <c r="CD104" s="121"/>
      <c r="CE104" s="121"/>
      <c r="CF104" s="121"/>
      <c r="CG104" s="121"/>
      <c r="CH104" s="121"/>
      <c r="CI104" s="121"/>
      <c r="CJ104" s="121"/>
      <c r="CK104" s="121"/>
      <c r="CL104" s="121"/>
      <c r="CM104" s="121"/>
      <c r="CN104" s="121"/>
      <c r="CO104" s="121"/>
      <c r="CP104" s="121"/>
      <c r="CQ104" s="121"/>
      <c r="CR104" s="121"/>
      <c r="CS104" s="121"/>
      <c r="CT104" s="121"/>
      <c r="CU104" s="121"/>
      <c r="CV104" s="121"/>
      <c r="CW104" s="121"/>
      <c r="CX104" s="121"/>
      <c r="CY104" s="121"/>
      <c r="CZ104" s="121"/>
      <c r="DA104" s="121"/>
      <c r="DB104" s="121"/>
      <c r="DC104" s="121"/>
      <c r="DD104" s="121"/>
      <c r="DE104" s="121"/>
      <c r="DF104" s="121"/>
      <c r="DG104" s="121"/>
      <c r="DH104" s="121"/>
      <c r="DI104" s="121"/>
      <c r="DJ104" s="121"/>
      <c r="DK104" s="121"/>
      <c r="DL104" s="121"/>
      <c r="DM104" s="121"/>
      <c r="DN104" s="121"/>
      <c r="DO104" s="121"/>
      <c r="DP104" s="121"/>
      <c r="DQ104" s="121"/>
      <c r="DR104" s="121"/>
      <c r="DS104" s="121"/>
      <c r="DT104" s="121"/>
      <c r="DU104" s="121"/>
      <c r="DV104" s="121"/>
      <c r="DW104" s="121"/>
      <c r="DX104" s="121"/>
      <c r="DY104" s="121"/>
      <c r="DZ104" s="121"/>
      <c r="EA104" s="121"/>
      <c r="EB104" s="121"/>
      <c r="EC104" s="121"/>
      <c r="ED104" s="121"/>
      <c r="EE104" s="121"/>
      <c r="EF104" s="121"/>
      <c r="EG104" s="121"/>
      <c r="EH104" s="121"/>
      <c r="EI104" s="121"/>
      <c r="EJ104" s="121"/>
      <c r="EK104" s="121"/>
      <c r="EL104" s="121"/>
      <c r="EM104" s="121"/>
      <c r="EN104" s="121"/>
      <c r="EO104" s="121"/>
      <c r="EP104" s="121"/>
      <c r="EQ104" s="121"/>
      <c r="ER104" s="121"/>
      <c r="ES104" s="121"/>
      <c r="ET104" s="121"/>
      <c r="EU104" s="121"/>
      <c r="EV104" s="121"/>
      <c r="EW104" s="121"/>
      <c r="EX104" s="121"/>
      <c r="EY104" s="121"/>
      <c r="EZ104" s="121"/>
      <c r="FA104" s="121"/>
      <c r="FB104" s="121"/>
      <c r="FC104" s="121"/>
      <c r="FD104" s="121"/>
      <c r="FE104" s="121"/>
      <c r="FF104" s="121"/>
      <c r="FG104" s="121"/>
      <c r="FH104" s="121"/>
      <c r="FI104" s="121"/>
      <c r="FJ104" s="121"/>
      <c r="FK104" s="121"/>
      <c r="FL104" s="121"/>
      <c r="FM104" s="121"/>
      <c r="FN104" s="121"/>
      <c r="FO104" s="121"/>
      <c r="FP104" s="121"/>
      <c r="FQ104" s="121"/>
      <c r="FR104" s="121"/>
      <c r="FS104" s="121"/>
      <c r="FT104" s="121"/>
      <c r="FU104" s="121"/>
      <c r="FV104" s="121"/>
      <c r="FW104" s="121"/>
      <c r="FX104" s="121"/>
      <c r="FY104" s="121"/>
      <c r="FZ104" s="121"/>
      <c r="GA104" s="121"/>
      <c r="GB104" s="121"/>
      <c r="GC104" s="121"/>
      <c r="GD104" s="121"/>
      <c r="GE104" s="121"/>
      <c r="GF104" s="121"/>
      <c r="GG104" s="121"/>
      <c r="GH104" s="121"/>
      <c r="GI104" s="121"/>
      <c r="GJ104" s="121"/>
      <c r="GK104" s="121"/>
      <c r="GL104" s="121"/>
      <c r="GM104" s="121"/>
      <c r="GN104" s="121"/>
      <c r="GO104" s="121"/>
      <c r="GP104" s="121"/>
      <c r="GQ104" s="121"/>
      <c r="GR104" s="121"/>
      <c r="GS104" s="121"/>
      <c r="GT104" s="121"/>
      <c r="GU104" s="121"/>
      <c r="GV104" s="121"/>
      <c r="GW104" s="121"/>
      <c r="GX104" s="121"/>
      <c r="GY104" s="121"/>
      <c r="GZ104" s="121"/>
      <c r="HA104" s="121"/>
      <c r="HB104" s="121"/>
      <c r="HC104" s="121"/>
      <c r="HD104" s="121"/>
      <c r="HE104" s="121"/>
      <c r="HF104" s="121"/>
      <c r="HG104" s="121"/>
      <c r="HH104" s="121"/>
      <c r="HI104" s="121"/>
      <c r="HJ104" s="121"/>
      <c r="HK104" s="121"/>
      <c r="HL104" s="121"/>
      <c r="HM104" s="121"/>
      <c r="HN104" s="121"/>
      <c r="HO104" s="121"/>
      <c r="HP104" s="121"/>
      <c r="HQ104" s="121"/>
      <c r="HR104" s="121"/>
      <c r="HS104" s="121"/>
      <c r="HT104" s="121"/>
      <c r="HU104" s="121"/>
      <c r="HV104" s="121"/>
      <c r="HW104" s="121"/>
      <c r="HX104" s="121"/>
      <c r="HY104" s="121"/>
      <c r="HZ104" s="121"/>
      <c r="IA104" s="121"/>
      <c r="IB104" s="121"/>
      <c r="IC104" s="121"/>
      <c r="ID104" s="121"/>
      <c r="IE104" s="121"/>
      <c r="IF104" s="121"/>
      <c r="IG104" s="121"/>
      <c r="IH104" s="121"/>
      <c r="II104" s="121"/>
      <c r="IJ104" s="121"/>
      <c r="IK104" s="121"/>
      <c r="IL104" s="121"/>
      <c r="IM104" s="121"/>
      <c r="IN104" s="121"/>
      <c r="IO104" s="121"/>
      <c r="IP104" s="121"/>
      <c r="IQ104" s="121"/>
      <c r="IR104" s="121"/>
      <c r="IS104" s="121"/>
      <c r="IT104" s="121"/>
      <c r="IU104" s="121"/>
      <c r="IV104" s="121"/>
    </row>
    <row r="105" spans="1:256" ht="16.2">
      <c r="A105" s="121"/>
      <c r="B105" s="121"/>
      <c r="C105" s="194"/>
      <c r="D105" s="195"/>
      <c r="E105" s="195"/>
      <c r="F105" s="196"/>
      <c r="G105" s="195"/>
      <c r="H105" s="121"/>
      <c r="I105" s="197"/>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1"/>
      <c r="BR105" s="121"/>
      <c r="BS105" s="121"/>
      <c r="BT105" s="121"/>
      <c r="BU105" s="121"/>
      <c r="BV105" s="121"/>
      <c r="BW105" s="121"/>
      <c r="BX105" s="121"/>
      <c r="BY105" s="121"/>
      <c r="BZ105" s="121"/>
      <c r="CA105" s="121"/>
      <c r="CB105" s="121"/>
      <c r="CC105" s="121"/>
      <c r="CD105" s="121"/>
      <c r="CE105" s="121"/>
      <c r="CF105" s="121"/>
      <c r="CG105" s="121"/>
      <c r="CH105" s="121"/>
      <c r="CI105" s="121"/>
      <c r="CJ105" s="121"/>
      <c r="CK105" s="121"/>
      <c r="CL105" s="121"/>
      <c r="CM105" s="121"/>
      <c r="CN105" s="121"/>
      <c r="CO105" s="121"/>
      <c r="CP105" s="121"/>
      <c r="CQ105" s="121"/>
      <c r="CR105" s="121"/>
      <c r="CS105" s="121"/>
      <c r="CT105" s="121"/>
      <c r="CU105" s="121"/>
      <c r="CV105" s="121"/>
      <c r="CW105" s="121"/>
      <c r="CX105" s="121"/>
      <c r="CY105" s="121"/>
      <c r="CZ105" s="121"/>
      <c r="DA105" s="121"/>
      <c r="DB105" s="121"/>
      <c r="DC105" s="121"/>
      <c r="DD105" s="121"/>
      <c r="DE105" s="121"/>
      <c r="DF105" s="121"/>
      <c r="DG105" s="121"/>
      <c r="DH105" s="121"/>
      <c r="DI105" s="121"/>
      <c r="DJ105" s="121"/>
      <c r="DK105" s="121"/>
      <c r="DL105" s="121"/>
      <c r="DM105" s="121"/>
      <c r="DN105" s="121"/>
      <c r="DO105" s="121"/>
      <c r="DP105" s="121"/>
      <c r="DQ105" s="121"/>
      <c r="DR105" s="121"/>
      <c r="DS105" s="121"/>
      <c r="DT105" s="121"/>
      <c r="DU105" s="121"/>
      <c r="DV105" s="121"/>
      <c r="DW105" s="121"/>
      <c r="DX105" s="121"/>
      <c r="DY105" s="121"/>
      <c r="DZ105" s="121"/>
      <c r="EA105" s="121"/>
      <c r="EB105" s="121"/>
      <c r="EC105" s="121"/>
      <c r="ED105" s="121"/>
      <c r="EE105" s="121"/>
      <c r="EF105" s="121"/>
      <c r="EG105" s="121"/>
      <c r="EH105" s="121"/>
      <c r="EI105" s="121"/>
      <c r="EJ105" s="121"/>
      <c r="EK105" s="121"/>
      <c r="EL105" s="121"/>
      <c r="EM105" s="121"/>
      <c r="EN105" s="121"/>
      <c r="EO105" s="121"/>
      <c r="EP105" s="121"/>
      <c r="EQ105" s="121"/>
      <c r="ER105" s="121"/>
      <c r="ES105" s="121"/>
      <c r="ET105" s="121"/>
      <c r="EU105" s="121"/>
      <c r="EV105" s="121"/>
      <c r="EW105" s="121"/>
      <c r="EX105" s="121"/>
      <c r="EY105" s="121"/>
      <c r="EZ105" s="121"/>
      <c r="FA105" s="121"/>
      <c r="FB105" s="121"/>
      <c r="FC105" s="121"/>
      <c r="FD105" s="121"/>
      <c r="FE105" s="121"/>
      <c r="FF105" s="121"/>
      <c r="FG105" s="121"/>
      <c r="FH105" s="121"/>
      <c r="FI105" s="121"/>
      <c r="FJ105" s="121"/>
      <c r="FK105" s="121"/>
      <c r="FL105" s="121"/>
      <c r="FM105" s="121"/>
      <c r="FN105" s="121"/>
      <c r="FO105" s="121"/>
      <c r="FP105" s="121"/>
      <c r="FQ105" s="121"/>
      <c r="FR105" s="121"/>
      <c r="FS105" s="121"/>
      <c r="FT105" s="121"/>
      <c r="FU105" s="121"/>
      <c r="FV105" s="121"/>
      <c r="FW105" s="121"/>
      <c r="FX105" s="121"/>
      <c r="FY105" s="121"/>
      <c r="FZ105" s="121"/>
      <c r="GA105" s="121"/>
      <c r="GB105" s="121"/>
      <c r="GC105" s="121"/>
      <c r="GD105" s="121"/>
      <c r="GE105" s="121"/>
      <c r="GF105" s="121"/>
      <c r="GG105" s="121"/>
      <c r="GH105" s="121"/>
      <c r="GI105" s="121"/>
      <c r="GJ105" s="121"/>
      <c r="GK105" s="121"/>
      <c r="GL105" s="121"/>
      <c r="GM105" s="121"/>
      <c r="GN105" s="121"/>
      <c r="GO105" s="121"/>
      <c r="GP105" s="121"/>
      <c r="GQ105" s="121"/>
      <c r="GR105" s="121"/>
      <c r="GS105" s="121"/>
      <c r="GT105" s="121"/>
      <c r="GU105" s="121"/>
      <c r="GV105" s="121"/>
      <c r="GW105" s="121"/>
      <c r="GX105" s="121"/>
      <c r="GY105" s="121"/>
      <c r="GZ105" s="121"/>
      <c r="HA105" s="121"/>
      <c r="HB105" s="121"/>
      <c r="HC105" s="121"/>
      <c r="HD105" s="121"/>
      <c r="HE105" s="121"/>
      <c r="HF105" s="121"/>
      <c r="HG105" s="121"/>
      <c r="HH105" s="121"/>
      <c r="HI105" s="121"/>
      <c r="HJ105" s="121"/>
      <c r="HK105" s="121"/>
      <c r="HL105" s="121"/>
      <c r="HM105" s="121"/>
      <c r="HN105" s="121"/>
      <c r="HO105" s="121"/>
      <c r="HP105" s="121"/>
      <c r="HQ105" s="121"/>
      <c r="HR105" s="121"/>
      <c r="HS105" s="121"/>
      <c r="HT105" s="121"/>
      <c r="HU105" s="121"/>
      <c r="HV105" s="121"/>
      <c r="HW105" s="121"/>
      <c r="HX105" s="121"/>
      <c r="HY105" s="121"/>
      <c r="HZ105" s="121"/>
      <c r="IA105" s="121"/>
      <c r="IB105" s="121"/>
      <c r="IC105" s="121"/>
      <c r="ID105" s="121"/>
      <c r="IE105" s="121"/>
      <c r="IF105" s="121"/>
      <c r="IG105" s="121"/>
      <c r="IH105" s="121"/>
      <c r="II105" s="121"/>
      <c r="IJ105" s="121"/>
      <c r="IK105" s="121"/>
      <c r="IL105" s="121"/>
      <c r="IM105" s="121"/>
      <c r="IN105" s="121"/>
      <c r="IO105" s="121"/>
      <c r="IP105" s="121"/>
      <c r="IQ105" s="121"/>
      <c r="IR105" s="121"/>
      <c r="IS105" s="121"/>
      <c r="IT105" s="121"/>
      <c r="IU105" s="121"/>
      <c r="IV105" s="121"/>
    </row>
    <row r="106" spans="1:256" ht="16.2">
      <c r="A106" s="121"/>
      <c r="B106" s="121"/>
      <c r="C106" s="194"/>
      <c r="D106" s="195"/>
      <c r="E106" s="195"/>
      <c r="F106" s="196"/>
      <c r="G106" s="195"/>
      <c r="H106" s="121"/>
      <c r="I106" s="197"/>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121"/>
      <c r="BB106" s="121"/>
      <c r="BC106" s="121"/>
      <c r="BD106" s="121"/>
      <c r="BE106" s="121"/>
      <c r="BF106" s="121"/>
      <c r="BG106" s="121"/>
      <c r="BH106" s="121"/>
      <c r="BI106" s="121"/>
      <c r="BJ106" s="121"/>
      <c r="BK106" s="121"/>
      <c r="BL106" s="121"/>
      <c r="BM106" s="121"/>
      <c r="BN106" s="121"/>
      <c r="BO106" s="121"/>
      <c r="BP106" s="121"/>
      <c r="BQ106" s="121"/>
      <c r="BR106" s="121"/>
      <c r="BS106" s="121"/>
      <c r="BT106" s="121"/>
      <c r="BU106" s="121"/>
      <c r="BV106" s="121"/>
      <c r="BW106" s="121"/>
      <c r="BX106" s="121"/>
      <c r="BY106" s="121"/>
      <c r="BZ106" s="121"/>
      <c r="CA106" s="121"/>
      <c r="CB106" s="121"/>
      <c r="CC106" s="121"/>
      <c r="CD106" s="121"/>
      <c r="CE106" s="121"/>
      <c r="CF106" s="121"/>
      <c r="CG106" s="121"/>
      <c r="CH106" s="121"/>
      <c r="CI106" s="121"/>
      <c r="CJ106" s="121"/>
      <c r="CK106" s="121"/>
      <c r="CL106" s="121"/>
      <c r="CM106" s="121"/>
      <c r="CN106" s="121"/>
      <c r="CO106" s="121"/>
      <c r="CP106" s="121"/>
      <c r="CQ106" s="121"/>
      <c r="CR106" s="121"/>
      <c r="CS106" s="121"/>
      <c r="CT106" s="121"/>
      <c r="CU106" s="121"/>
      <c r="CV106" s="121"/>
      <c r="CW106" s="121"/>
      <c r="CX106" s="121"/>
      <c r="CY106" s="121"/>
      <c r="CZ106" s="121"/>
      <c r="DA106" s="121"/>
      <c r="DB106" s="121"/>
      <c r="DC106" s="121"/>
      <c r="DD106" s="121"/>
      <c r="DE106" s="121"/>
      <c r="DF106" s="121"/>
      <c r="DG106" s="121"/>
      <c r="DH106" s="121"/>
      <c r="DI106" s="121"/>
      <c r="DJ106" s="121"/>
      <c r="DK106" s="121"/>
      <c r="DL106" s="121"/>
      <c r="DM106" s="121"/>
      <c r="DN106" s="121"/>
      <c r="DO106" s="121"/>
      <c r="DP106" s="121"/>
      <c r="DQ106" s="121"/>
      <c r="DR106" s="121"/>
      <c r="DS106" s="121"/>
      <c r="DT106" s="121"/>
      <c r="DU106" s="121"/>
      <c r="DV106" s="121"/>
      <c r="DW106" s="121"/>
      <c r="DX106" s="121"/>
      <c r="DY106" s="121"/>
      <c r="DZ106" s="121"/>
      <c r="EA106" s="121"/>
      <c r="EB106" s="121"/>
      <c r="EC106" s="121"/>
      <c r="ED106" s="121"/>
      <c r="EE106" s="121"/>
      <c r="EF106" s="121"/>
      <c r="EG106" s="121"/>
      <c r="EH106" s="121"/>
      <c r="EI106" s="121"/>
      <c r="EJ106" s="121"/>
      <c r="EK106" s="121"/>
      <c r="EL106" s="121"/>
      <c r="EM106" s="121"/>
      <c r="EN106" s="121"/>
      <c r="EO106" s="121"/>
      <c r="EP106" s="121"/>
      <c r="EQ106" s="121"/>
      <c r="ER106" s="121"/>
      <c r="ES106" s="121"/>
      <c r="ET106" s="121"/>
      <c r="EU106" s="121"/>
      <c r="EV106" s="121"/>
      <c r="EW106" s="121"/>
      <c r="EX106" s="121"/>
      <c r="EY106" s="121"/>
      <c r="EZ106" s="121"/>
      <c r="FA106" s="121"/>
      <c r="FB106" s="121"/>
      <c r="FC106" s="121"/>
      <c r="FD106" s="121"/>
      <c r="FE106" s="121"/>
      <c r="FF106" s="121"/>
      <c r="FG106" s="121"/>
      <c r="FH106" s="121"/>
      <c r="FI106" s="121"/>
      <c r="FJ106" s="121"/>
      <c r="FK106" s="121"/>
      <c r="FL106" s="121"/>
      <c r="FM106" s="121"/>
      <c r="FN106" s="121"/>
      <c r="FO106" s="121"/>
      <c r="FP106" s="121"/>
      <c r="FQ106" s="121"/>
      <c r="FR106" s="121"/>
      <c r="FS106" s="121"/>
      <c r="FT106" s="121"/>
      <c r="FU106" s="121"/>
      <c r="FV106" s="121"/>
      <c r="FW106" s="121"/>
      <c r="FX106" s="121"/>
      <c r="FY106" s="121"/>
      <c r="FZ106" s="121"/>
      <c r="GA106" s="121"/>
      <c r="GB106" s="121"/>
      <c r="GC106" s="121"/>
      <c r="GD106" s="121"/>
      <c r="GE106" s="121"/>
      <c r="GF106" s="121"/>
      <c r="GG106" s="121"/>
      <c r="GH106" s="121"/>
      <c r="GI106" s="121"/>
      <c r="GJ106" s="121"/>
      <c r="GK106" s="121"/>
      <c r="GL106" s="121"/>
      <c r="GM106" s="121"/>
      <c r="GN106" s="121"/>
      <c r="GO106" s="121"/>
      <c r="GP106" s="121"/>
      <c r="GQ106" s="121"/>
      <c r="GR106" s="121"/>
      <c r="GS106" s="121"/>
      <c r="GT106" s="121"/>
      <c r="GU106" s="121"/>
      <c r="GV106" s="121"/>
      <c r="GW106" s="121"/>
      <c r="GX106" s="121"/>
      <c r="GY106" s="121"/>
      <c r="GZ106" s="121"/>
      <c r="HA106" s="121"/>
      <c r="HB106" s="121"/>
      <c r="HC106" s="121"/>
      <c r="HD106" s="121"/>
      <c r="HE106" s="121"/>
      <c r="HF106" s="121"/>
      <c r="HG106" s="121"/>
      <c r="HH106" s="121"/>
      <c r="HI106" s="121"/>
      <c r="HJ106" s="121"/>
      <c r="HK106" s="121"/>
      <c r="HL106" s="121"/>
      <c r="HM106" s="121"/>
      <c r="HN106" s="121"/>
      <c r="HO106" s="121"/>
      <c r="HP106" s="121"/>
      <c r="HQ106" s="121"/>
      <c r="HR106" s="121"/>
      <c r="HS106" s="121"/>
      <c r="HT106" s="121"/>
      <c r="HU106" s="121"/>
      <c r="HV106" s="121"/>
      <c r="HW106" s="121"/>
      <c r="HX106" s="121"/>
      <c r="HY106" s="121"/>
      <c r="HZ106" s="121"/>
      <c r="IA106" s="121"/>
      <c r="IB106" s="121"/>
      <c r="IC106" s="121"/>
      <c r="ID106" s="121"/>
      <c r="IE106" s="121"/>
      <c r="IF106" s="121"/>
      <c r="IG106" s="121"/>
      <c r="IH106" s="121"/>
      <c r="II106" s="121"/>
      <c r="IJ106" s="121"/>
      <c r="IK106" s="121"/>
      <c r="IL106" s="121"/>
      <c r="IM106" s="121"/>
      <c r="IN106" s="121"/>
      <c r="IO106" s="121"/>
      <c r="IP106" s="121"/>
      <c r="IQ106" s="121"/>
      <c r="IR106" s="121"/>
      <c r="IS106" s="121"/>
      <c r="IT106" s="121"/>
      <c r="IU106" s="121"/>
      <c r="IV106" s="121"/>
    </row>
    <row r="107" spans="1:256" ht="16.2">
      <c r="A107" s="121"/>
      <c r="B107" s="121"/>
      <c r="C107" s="194"/>
      <c r="D107" s="195"/>
      <c r="E107" s="195"/>
      <c r="F107" s="196"/>
      <c r="G107" s="195"/>
      <c r="H107" s="121"/>
      <c r="I107" s="197"/>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c r="AN107" s="121"/>
      <c r="AO107" s="121"/>
      <c r="AP107" s="121"/>
      <c r="AQ107" s="121"/>
      <c r="AR107" s="121"/>
      <c r="AS107" s="121"/>
      <c r="AT107" s="121"/>
      <c r="AU107" s="121"/>
      <c r="AV107" s="121"/>
      <c r="AW107" s="121"/>
      <c r="AX107" s="121"/>
      <c r="AY107" s="121"/>
      <c r="AZ107" s="121"/>
      <c r="BA107" s="121"/>
      <c r="BB107" s="121"/>
      <c r="BC107" s="121"/>
      <c r="BD107" s="121"/>
      <c r="BE107" s="121"/>
      <c r="BF107" s="121"/>
      <c r="BG107" s="121"/>
      <c r="BH107" s="121"/>
      <c r="BI107" s="121"/>
      <c r="BJ107" s="121"/>
      <c r="BK107" s="121"/>
      <c r="BL107" s="121"/>
      <c r="BM107" s="121"/>
      <c r="BN107" s="121"/>
      <c r="BO107" s="121"/>
      <c r="BP107" s="121"/>
      <c r="BQ107" s="121"/>
      <c r="BR107" s="121"/>
      <c r="BS107" s="121"/>
      <c r="BT107" s="121"/>
      <c r="BU107" s="121"/>
      <c r="BV107" s="121"/>
      <c r="BW107" s="121"/>
      <c r="BX107" s="121"/>
      <c r="BY107" s="121"/>
      <c r="BZ107" s="121"/>
      <c r="CA107" s="121"/>
      <c r="CB107" s="121"/>
      <c r="CC107" s="121"/>
      <c r="CD107" s="121"/>
      <c r="CE107" s="121"/>
      <c r="CF107" s="121"/>
      <c r="CG107" s="121"/>
      <c r="CH107" s="121"/>
      <c r="CI107" s="121"/>
      <c r="CJ107" s="121"/>
      <c r="CK107" s="121"/>
      <c r="CL107" s="121"/>
      <c r="CM107" s="121"/>
      <c r="CN107" s="121"/>
      <c r="CO107" s="121"/>
      <c r="CP107" s="121"/>
      <c r="CQ107" s="121"/>
      <c r="CR107" s="121"/>
      <c r="CS107" s="121"/>
      <c r="CT107" s="121"/>
      <c r="CU107" s="121"/>
      <c r="CV107" s="121"/>
      <c r="CW107" s="121"/>
      <c r="CX107" s="121"/>
      <c r="CY107" s="121"/>
      <c r="CZ107" s="121"/>
      <c r="DA107" s="121"/>
      <c r="DB107" s="121"/>
      <c r="DC107" s="121"/>
      <c r="DD107" s="121"/>
      <c r="DE107" s="121"/>
      <c r="DF107" s="121"/>
      <c r="DG107" s="121"/>
      <c r="DH107" s="121"/>
      <c r="DI107" s="121"/>
      <c r="DJ107" s="121"/>
      <c r="DK107" s="121"/>
      <c r="DL107" s="121"/>
      <c r="DM107" s="121"/>
      <c r="DN107" s="121"/>
      <c r="DO107" s="121"/>
      <c r="DP107" s="121"/>
      <c r="DQ107" s="121"/>
      <c r="DR107" s="121"/>
      <c r="DS107" s="121"/>
      <c r="DT107" s="121"/>
      <c r="DU107" s="121"/>
      <c r="DV107" s="121"/>
      <c r="DW107" s="121"/>
      <c r="DX107" s="121"/>
      <c r="DY107" s="121"/>
      <c r="DZ107" s="121"/>
      <c r="EA107" s="121"/>
      <c r="EB107" s="121"/>
      <c r="EC107" s="121"/>
      <c r="ED107" s="121"/>
      <c r="EE107" s="121"/>
      <c r="EF107" s="121"/>
      <c r="EG107" s="121"/>
      <c r="EH107" s="121"/>
      <c r="EI107" s="121"/>
      <c r="EJ107" s="121"/>
      <c r="EK107" s="121"/>
      <c r="EL107" s="121"/>
      <c r="EM107" s="121"/>
      <c r="EN107" s="121"/>
      <c r="EO107" s="121"/>
      <c r="EP107" s="121"/>
      <c r="EQ107" s="121"/>
      <c r="ER107" s="121"/>
      <c r="ES107" s="121"/>
      <c r="ET107" s="121"/>
      <c r="EU107" s="121"/>
      <c r="EV107" s="121"/>
      <c r="EW107" s="121"/>
      <c r="EX107" s="121"/>
      <c r="EY107" s="121"/>
      <c r="EZ107" s="121"/>
      <c r="FA107" s="121"/>
      <c r="FB107" s="121"/>
      <c r="FC107" s="121"/>
      <c r="FD107" s="121"/>
      <c r="FE107" s="121"/>
      <c r="FF107" s="121"/>
      <c r="FG107" s="121"/>
      <c r="FH107" s="121"/>
      <c r="FI107" s="121"/>
      <c r="FJ107" s="121"/>
      <c r="FK107" s="121"/>
      <c r="FL107" s="121"/>
      <c r="FM107" s="121"/>
      <c r="FN107" s="121"/>
      <c r="FO107" s="121"/>
      <c r="FP107" s="121"/>
      <c r="FQ107" s="121"/>
      <c r="FR107" s="121"/>
      <c r="FS107" s="121"/>
      <c r="FT107" s="121"/>
      <c r="FU107" s="121"/>
      <c r="FV107" s="121"/>
      <c r="FW107" s="121"/>
      <c r="FX107" s="121"/>
      <c r="FY107" s="121"/>
      <c r="FZ107" s="121"/>
      <c r="GA107" s="121"/>
      <c r="GB107" s="121"/>
      <c r="GC107" s="121"/>
      <c r="GD107" s="121"/>
      <c r="GE107" s="121"/>
      <c r="GF107" s="121"/>
      <c r="GG107" s="121"/>
      <c r="GH107" s="121"/>
      <c r="GI107" s="121"/>
      <c r="GJ107" s="121"/>
      <c r="GK107" s="121"/>
      <c r="GL107" s="121"/>
      <c r="GM107" s="121"/>
      <c r="GN107" s="121"/>
      <c r="GO107" s="121"/>
      <c r="GP107" s="121"/>
      <c r="GQ107" s="121"/>
      <c r="GR107" s="121"/>
      <c r="GS107" s="121"/>
      <c r="GT107" s="121"/>
      <c r="GU107" s="121"/>
      <c r="GV107" s="121"/>
      <c r="GW107" s="121"/>
      <c r="GX107" s="121"/>
      <c r="GY107" s="121"/>
      <c r="GZ107" s="121"/>
      <c r="HA107" s="121"/>
      <c r="HB107" s="121"/>
      <c r="HC107" s="121"/>
      <c r="HD107" s="121"/>
      <c r="HE107" s="121"/>
      <c r="HF107" s="121"/>
      <c r="HG107" s="121"/>
      <c r="HH107" s="121"/>
      <c r="HI107" s="121"/>
      <c r="HJ107" s="121"/>
      <c r="HK107" s="121"/>
      <c r="HL107" s="121"/>
      <c r="HM107" s="121"/>
      <c r="HN107" s="121"/>
      <c r="HO107" s="121"/>
      <c r="HP107" s="121"/>
      <c r="HQ107" s="121"/>
      <c r="HR107" s="121"/>
      <c r="HS107" s="121"/>
      <c r="HT107" s="121"/>
      <c r="HU107" s="121"/>
      <c r="HV107" s="121"/>
      <c r="HW107" s="121"/>
      <c r="HX107" s="121"/>
      <c r="HY107" s="121"/>
      <c r="HZ107" s="121"/>
      <c r="IA107" s="121"/>
      <c r="IB107" s="121"/>
      <c r="IC107" s="121"/>
      <c r="ID107" s="121"/>
      <c r="IE107" s="121"/>
      <c r="IF107" s="121"/>
      <c r="IG107" s="121"/>
      <c r="IH107" s="121"/>
      <c r="II107" s="121"/>
      <c r="IJ107" s="121"/>
      <c r="IK107" s="121"/>
      <c r="IL107" s="121"/>
      <c r="IM107" s="121"/>
      <c r="IN107" s="121"/>
      <c r="IO107" s="121"/>
      <c r="IP107" s="121"/>
      <c r="IQ107" s="121"/>
      <c r="IR107" s="121"/>
      <c r="IS107" s="121"/>
      <c r="IT107" s="121"/>
      <c r="IU107" s="121"/>
      <c r="IV107" s="121"/>
    </row>
    <row r="108" spans="1:256" ht="16.2">
      <c r="A108" s="121"/>
      <c r="B108" s="121"/>
      <c r="C108" s="194"/>
      <c r="D108" s="195"/>
      <c r="E108" s="195"/>
      <c r="F108" s="196"/>
      <c r="G108" s="195"/>
      <c r="H108" s="121"/>
      <c r="I108" s="197"/>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c r="AN108" s="121"/>
      <c r="AO108" s="121"/>
      <c r="AP108" s="121"/>
      <c r="AQ108" s="121"/>
      <c r="AR108" s="121"/>
      <c r="AS108" s="121"/>
      <c r="AT108" s="121"/>
      <c r="AU108" s="121"/>
      <c r="AV108" s="121"/>
      <c r="AW108" s="121"/>
      <c r="AX108" s="121"/>
      <c r="AY108" s="121"/>
      <c r="AZ108" s="121"/>
      <c r="BA108" s="121"/>
      <c r="BB108" s="121"/>
      <c r="BC108" s="121"/>
      <c r="BD108" s="121"/>
      <c r="BE108" s="121"/>
      <c r="BF108" s="121"/>
      <c r="BG108" s="121"/>
      <c r="BH108" s="121"/>
      <c r="BI108" s="121"/>
      <c r="BJ108" s="121"/>
      <c r="BK108" s="121"/>
      <c r="BL108" s="121"/>
      <c r="BM108" s="121"/>
      <c r="BN108" s="121"/>
      <c r="BO108" s="121"/>
      <c r="BP108" s="121"/>
      <c r="BQ108" s="121"/>
      <c r="BR108" s="121"/>
      <c r="BS108" s="121"/>
      <c r="BT108" s="121"/>
      <c r="BU108" s="121"/>
      <c r="BV108" s="121"/>
      <c r="BW108" s="121"/>
      <c r="BX108" s="121"/>
      <c r="BY108" s="121"/>
      <c r="BZ108" s="121"/>
      <c r="CA108" s="121"/>
      <c r="CB108" s="121"/>
      <c r="CC108" s="121"/>
      <c r="CD108" s="121"/>
      <c r="CE108" s="121"/>
      <c r="CF108" s="121"/>
      <c r="CG108" s="121"/>
      <c r="CH108" s="121"/>
      <c r="CI108" s="121"/>
      <c r="CJ108" s="121"/>
      <c r="CK108" s="121"/>
      <c r="CL108" s="121"/>
      <c r="CM108" s="121"/>
      <c r="CN108" s="121"/>
      <c r="CO108" s="121"/>
      <c r="CP108" s="121"/>
      <c r="CQ108" s="121"/>
      <c r="CR108" s="121"/>
      <c r="CS108" s="121"/>
      <c r="CT108" s="121"/>
      <c r="CU108" s="121"/>
      <c r="CV108" s="121"/>
      <c r="CW108" s="121"/>
      <c r="CX108" s="121"/>
      <c r="CY108" s="121"/>
      <c r="CZ108" s="121"/>
      <c r="DA108" s="121"/>
      <c r="DB108" s="121"/>
      <c r="DC108" s="121"/>
      <c r="DD108" s="121"/>
      <c r="DE108" s="121"/>
      <c r="DF108" s="121"/>
      <c r="DG108" s="121"/>
      <c r="DH108" s="121"/>
      <c r="DI108" s="121"/>
      <c r="DJ108" s="121"/>
      <c r="DK108" s="121"/>
      <c r="DL108" s="121"/>
      <c r="DM108" s="121"/>
      <c r="DN108" s="121"/>
      <c r="DO108" s="121"/>
      <c r="DP108" s="121"/>
      <c r="DQ108" s="121"/>
      <c r="DR108" s="121"/>
      <c r="DS108" s="121"/>
      <c r="DT108" s="121"/>
      <c r="DU108" s="121"/>
      <c r="DV108" s="121"/>
      <c r="DW108" s="121"/>
      <c r="DX108" s="121"/>
      <c r="DY108" s="121"/>
      <c r="DZ108" s="121"/>
      <c r="EA108" s="121"/>
      <c r="EB108" s="121"/>
      <c r="EC108" s="121"/>
      <c r="ED108" s="121"/>
      <c r="EE108" s="121"/>
      <c r="EF108" s="121"/>
      <c r="EG108" s="121"/>
      <c r="EH108" s="121"/>
      <c r="EI108" s="121"/>
      <c r="EJ108" s="121"/>
      <c r="EK108" s="121"/>
      <c r="EL108" s="121"/>
      <c r="EM108" s="121"/>
      <c r="EN108" s="121"/>
      <c r="EO108" s="121"/>
      <c r="EP108" s="121"/>
      <c r="EQ108" s="121"/>
      <c r="ER108" s="121"/>
      <c r="ES108" s="121"/>
      <c r="ET108" s="121"/>
      <c r="EU108" s="121"/>
      <c r="EV108" s="121"/>
      <c r="EW108" s="121"/>
      <c r="EX108" s="121"/>
      <c r="EY108" s="121"/>
      <c r="EZ108" s="121"/>
      <c r="FA108" s="121"/>
      <c r="FB108" s="121"/>
      <c r="FC108" s="121"/>
      <c r="FD108" s="121"/>
      <c r="FE108" s="121"/>
      <c r="FF108" s="121"/>
      <c r="FG108" s="121"/>
      <c r="FH108" s="121"/>
      <c r="FI108" s="121"/>
      <c r="FJ108" s="121"/>
      <c r="FK108" s="121"/>
      <c r="FL108" s="121"/>
      <c r="FM108" s="121"/>
      <c r="FN108" s="121"/>
      <c r="FO108" s="121"/>
      <c r="FP108" s="121"/>
      <c r="FQ108" s="121"/>
      <c r="FR108" s="121"/>
      <c r="FS108" s="121"/>
      <c r="FT108" s="121"/>
      <c r="FU108" s="121"/>
      <c r="FV108" s="121"/>
      <c r="FW108" s="121"/>
      <c r="FX108" s="121"/>
      <c r="FY108" s="121"/>
      <c r="FZ108" s="121"/>
      <c r="GA108" s="121"/>
      <c r="GB108" s="121"/>
      <c r="GC108" s="121"/>
      <c r="GD108" s="121"/>
      <c r="GE108" s="121"/>
      <c r="GF108" s="121"/>
      <c r="GG108" s="121"/>
      <c r="GH108" s="121"/>
      <c r="GI108" s="121"/>
      <c r="GJ108" s="121"/>
      <c r="GK108" s="121"/>
      <c r="GL108" s="121"/>
      <c r="GM108" s="121"/>
      <c r="GN108" s="121"/>
      <c r="GO108" s="121"/>
      <c r="GP108" s="121"/>
      <c r="GQ108" s="121"/>
      <c r="GR108" s="121"/>
      <c r="GS108" s="121"/>
      <c r="GT108" s="121"/>
      <c r="GU108" s="121"/>
      <c r="GV108" s="121"/>
      <c r="GW108" s="121"/>
      <c r="GX108" s="121"/>
      <c r="GY108" s="121"/>
      <c r="GZ108" s="121"/>
      <c r="HA108" s="121"/>
      <c r="HB108" s="121"/>
      <c r="HC108" s="121"/>
      <c r="HD108" s="121"/>
      <c r="HE108" s="121"/>
      <c r="HF108" s="121"/>
      <c r="HG108" s="121"/>
      <c r="HH108" s="121"/>
      <c r="HI108" s="121"/>
      <c r="HJ108" s="121"/>
      <c r="HK108" s="121"/>
      <c r="HL108" s="121"/>
      <c r="HM108" s="121"/>
      <c r="HN108" s="121"/>
      <c r="HO108" s="121"/>
      <c r="HP108" s="121"/>
      <c r="HQ108" s="121"/>
      <c r="HR108" s="121"/>
      <c r="HS108" s="121"/>
      <c r="HT108" s="121"/>
      <c r="HU108" s="121"/>
      <c r="HV108" s="121"/>
      <c r="HW108" s="121"/>
      <c r="HX108" s="121"/>
      <c r="HY108" s="121"/>
      <c r="HZ108" s="121"/>
      <c r="IA108" s="121"/>
      <c r="IB108" s="121"/>
      <c r="IC108" s="121"/>
      <c r="ID108" s="121"/>
      <c r="IE108" s="121"/>
      <c r="IF108" s="121"/>
      <c r="IG108" s="121"/>
      <c r="IH108" s="121"/>
      <c r="II108" s="121"/>
      <c r="IJ108" s="121"/>
      <c r="IK108" s="121"/>
      <c r="IL108" s="121"/>
      <c r="IM108" s="121"/>
      <c r="IN108" s="121"/>
      <c r="IO108" s="121"/>
      <c r="IP108" s="121"/>
      <c r="IQ108" s="121"/>
      <c r="IR108" s="121"/>
      <c r="IS108" s="121"/>
      <c r="IT108" s="121"/>
      <c r="IU108" s="121"/>
      <c r="IV108" s="121"/>
    </row>
    <row r="109" spans="1:256" ht="16.2">
      <c r="A109" s="121"/>
      <c r="B109" s="121"/>
      <c r="C109" s="194"/>
      <c r="D109" s="195"/>
      <c r="E109" s="195"/>
      <c r="F109" s="196"/>
      <c r="G109" s="195"/>
      <c r="H109" s="121"/>
      <c r="I109" s="197"/>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c r="AN109" s="121"/>
      <c r="AO109" s="121"/>
      <c r="AP109" s="121"/>
      <c r="AQ109" s="121"/>
      <c r="AR109" s="121"/>
      <c r="AS109" s="121"/>
      <c r="AT109" s="121"/>
      <c r="AU109" s="121"/>
      <c r="AV109" s="121"/>
      <c r="AW109" s="121"/>
      <c r="AX109" s="121"/>
      <c r="AY109" s="121"/>
      <c r="AZ109" s="121"/>
      <c r="BA109" s="121"/>
      <c r="BB109" s="121"/>
      <c r="BC109" s="121"/>
      <c r="BD109" s="121"/>
      <c r="BE109" s="121"/>
      <c r="BF109" s="121"/>
      <c r="BG109" s="121"/>
      <c r="BH109" s="121"/>
      <c r="BI109" s="121"/>
      <c r="BJ109" s="121"/>
      <c r="BK109" s="121"/>
      <c r="BL109" s="121"/>
      <c r="BM109" s="121"/>
      <c r="BN109" s="121"/>
      <c r="BO109" s="121"/>
      <c r="BP109" s="121"/>
      <c r="BQ109" s="121"/>
      <c r="BR109" s="121"/>
      <c r="BS109" s="121"/>
      <c r="BT109" s="121"/>
      <c r="BU109" s="121"/>
      <c r="BV109" s="121"/>
      <c r="BW109" s="121"/>
      <c r="BX109" s="121"/>
      <c r="BY109" s="121"/>
      <c r="BZ109" s="121"/>
      <c r="CA109" s="121"/>
      <c r="CB109" s="121"/>
      <c r="CC109" s="121"/>
      <c r="CD109" s="121"/>
      <c r="CE109" s="121"/>
      <c r="CF109" s="121"/>
      <c r="CG109" s="121"/>
      <c r="CH109" s="121"/>
      <c r="CI109" s="121"/>
      <c r="CJ109" s="121"/>
      <c r="CK109" s="121"/>
      <c r="CL109" s="121"/>
      <c r="CM109" s="121"/>
      <c r="CN109" s="121"/>
      <c r="CO109" s="121"/>
      <c r="CP109" s="121"/>
      <c r="CQ109" s="121"/>
      <c r="CR109" s="121"/>
      <c r="CS109" s="121"/>
      <c r="CT109" s="121"/>
      <c r="CU109" s="121"/>
      <c r="CV109" s="121"/>
      <c r="CW109" s="121"/>
      <c r="CX109" s="121"/>
      <c r="CY109" s="121"/>
      <c r="CZ109" s="121"/>
      <c r="DA109" s="121"/>
      <c r="DB109" s="121"/>
      <c r="DC109" s="121"/>
      <c r="DD109" s="121"/>
      <c r="DE109" s="121"/>
      <c r="DF109" s="121"/>
      <c r="DG109" s="121"/>
      <c r="DH109" s="121"/>
      <c r="DI109" s="121"/>
      <c r="DJ109" s="121"/>
      <c r="DK109" s="121"/>
      <c r="DL109" s="121"/>
      <c r="DM109" s="121"/>
      <c r="DN109" s="121"/>
      <c r="DO109" s="121"/>
      <c r="DP109" s="121"/>
      <c r="DQ109" s="121"/>
      <c r="DR109" s="121"/>
      <c r="DS109" s="121"/>
      <c r="DT109" s="121"/>
      <c r="DU109" s="121"/>
      <c r="DV109" s="121"/>
      <c r="DW109" s="121"/>
      <c r="DX109" s="121"/>
      <c r="DY109" s="121"/>
      <c r="DZ109" s="121"/>
      <c r="EA109" s="121"/>
      <c r="EB109" s="121"/>
      <c r="EC109" s="121"/>
      <c r="ED109" s="121"/>
      <c r="EE109" s="121"/>
      <c r="EF109" s="121"/>
      <c r="EG109" s="121"/>
      <c r="EH109" s="121"/>
      <c r="EI109" s="121"/>
      <c r="EJ109" s="121"/>
      <c r="EK109" s="121"/>
      <c r="EL109" s="121"/>
      <c r="EM109" s="121"/>
      <c r="EN109" s="121"/>
      <c r="EO109" s="121"/>
      <c r="EP109" s="121"/>
      <c r="EQ109" s="121"/>
      <c r="ER109" s="121"/>
      <c r="ES109" s="121"/>
      <c r="ET109" s="121"/>
      <c r="EU109" s="121"/>
      <c r="EV109" s="121"/>
      <c r="EW109" s="121"/>
      <c r="EX109" s="121"/>
      <c r="EY109" s="121"/>
      <c r="EZ109" s="121"/>
      <c r="FA109" s="121"/>
      <c r="FB109" s="121"/>
      <c r="FC109" s="121"/>
      <c r="FD109" s="121"/>
      <c r="FE109" s="121"/>
      <c r="FF109" s="121"/>
      <c r="FG109" s="121"/>
      <c r="FH109" s="121"/>
      <c r="FI109" s="121"/>
      <c r="FJ109" s="121"/>
      <c r="FK109" s="121"/>
      <c r="FL109" s="121"/>
      <c r="FM109" s="121"/>
      <c r="FN109" s="121"/>
      <c r="FO109" s="121"/>
      <c r="FP109" s="121"/>
      <c r="FQ109" s="121"/>
      <c r="FR109" s="121"/>
      <c r="FS109" s="121"/>
      <c r="FT109" s="121"/>
      <c r="FU109" s="121"/>
      <c r="FV109" s="121"/>
      <c r="FW109" s="121"/>
      <c r="FX109" s="121"/>
      <c r="FY109" s="121"/>
      <c r="FZ109" s="121"/>
      <c r="GA109" s="121"/>
      <c r="GB109" s="121"/>
      <c r="GC109" s="121"/>
      <c r="GD109" s="121"/>
      <c r="GE109" s="121"/>
      <c r="GF109" s="121"/>
      <c r="GG109" s="121"/>
      <c r="GH109" s="121"/>
      <c r="GI109" s="121"/>
      <c r="GJ109" s="121"/>
      <c r="GK109" s="121"/>
      <c r="GL109" s="121"/>
      <c r="GM109" s="121"/>
      <c r="GN109" s="121"/>
      <c r="GO109" s="121"/>
      <c r="GP109" s="121"/>
      <c r="GQ109" s="121"/>
      <c r="GR109" s="121"/>
      <c r="GS109" s="121"/>
      <c r="GT109" s="121"/>
      <c r="GU109" s="121"/>
      <c r="GV109" s="121"/>
      <c r="GW109" s="121"/>
      <c r="GX109" s="121"/>
      <c r="GY109" s="121"/>
      <c r="GZ109" s="121"/>
      <c r="HA109" s="121"/>
      <c r="HB109" s="121"/>
      <c r="HC109" s="121"/>
      <c r="HD109" s="121"/>
      <c r="HE109" s="121"/>
      <c r="HF109" s="121"/>
      <c r="HG109" s="121"/>
      <c r="HH109" s="121"/>
      <c r="HI109" s="121"/>
      <c r="HJ109" s="121"/>
      <c r="HK109" s="121"/>
      <c r="HL109" s="121"/>
      <c r="HM109" s="121"/>
      <c r="HN109" s="121"/>
      <c r="HO109" s="121"/>
      <c r="HP109" s="121"/>
      <c r="HQ109" s="121"/>
      <c r="HR109" s="121"/>
      <c r="HS109" s="121"/>
      <c r="HT109" s="121"/>
      <c r="HU109" s="121"/>
      <c r="HV109" s="121"/>
      <c r="HW109" s="121"/>
      <c r="HX109" s="121"/>
      <c r="HY109" s="121"/>
      <c r="HZ109" s="121"/>
      <c r="IA109" s="121"/>
      <c r="IB109" s="121"/>
      <c r="IC109" s="121"/>
      <c r="ID109" s="121"/>
      <c r="IE109" s="121"/>
      <c r="IF109" s="121"/>
      <c r="IG109" s="121"/>
      <c r="IH109" s="121"/>
      <c r="II109" s="121"/>
      <c r="IJ109" s="121"/>
      <c r="IK109" s="121"/>
      <c r="IL109" s="121"/>
      <c r="IM109" s="121"/>
      <c r="IN109" s="121"/>
      <c r="IO109" s="121"/>
      <c r="IP109" s="121"/>
      <c r="IQ109" s="121"/>
      <c r="IR109" s="121"/>
      <c r="IS109" s="121"/>
      <c r="IT109" s="121"/>
      <c r="IU109" s="121"/>
      <c r="IV109" s="121"/>
    </row>
    <row r="110" spans="1:256" ht="16.2">
      <c r="A110" s="121"/>
      <c r="B110" s="121"/>
      <c r="C110" s="194"/>
      <c r="D110" s="195"/>
      <c r="E110" s="195"/>
      <c r="F110" s="196"/>
      <c r="G110" s="195"/>
      <c r="H110" s="121"/>
      <c r="I110" s="197"/>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c r="AN110" s="121"/>
      <c r="AO110" s="121"/>
      <c r="AP110" s="121"/>
      <c r="AQ110" s="121"/>
      <c r="AR110" s="121"/>
      <c r="AS110" s="121"/>
      <c r="AT110" s="121"/>
      <c r="AU110" s="121"/>
      <c r="AV110" s="121"/>
      <c r="AW110" s="121"/>
      <c r="AX110" s="121"/>
      <c r="AY110" s="121"/>
      <c r="AZ110" s="121"/>
      <c r="BA110" s="121"/>
      <c r="BB110" s="121"/>
      <c r="BC110" s="121"/>
      <c r="BD110" s="121"/>
      <c r="BE110" s="121"/>
      <c r="BF110" s="121"/>
      <c r="BG110" s="121"/>
      <c r="BH110" s="121"/>
      <c r="BI110" s="121"/>
      <c r="BJ110" s="121"/>
      <c r="BK110" s="121"/>
      <c r="BL110" s="121"/>
      <c r="BM110" s="121"/>
      <c r="BN110" s="121"/>
      <c r="BO110" s="121"/>
      <c r="BP110" s="121"/>
      <c r="BQ110" s="121"/>
      <c r="BR110" s="121"/>
      <c r="BS110" s="121"/>
      <c r="BT110" s="121"/>
      <c r="BU110" s="121"/>
      <c r="BV110" s="121"/>
      <c r="BW110" s="121"/>
      <c r="BX110" s="121"/>
      <c r="BY110" s="121"/>
      <c r="BZ110" s="121"/>
      <c r="CA110" s="121"/>
      <c r="CB110" s="121"/>
      <c r="CC110" s="121"/>
      <c r="CD110" s="121"/>
      <c r="CE110" s="121"/>
      <c r="CF110" s="121"/>
      <c r="CG110" s="121"/>
      <c r="CH110" s="121"/>
      <c r="CI110" s="121"/>
      <c r="CJ110" s="121"/>
      <c r="CK110" s="121"/>
      <c r="CL110" s="121"/>
      <c r="CM110" s="121"/>
      <c r="CN110" s="121"/>
      <c r="CO110" s="121"/>
      <c r="CP110" s="121"/>
      <c r="CQ110" s="121"/>
      <c r="CR110" s="121"/>
      <c r="CS110" s="121"/>
      <c r="CT110" s="121"/>
      <c r="CU110" s="121"/>
      <c r="CV110" s="121"/>
      <c r="CW110" s="121"/>
      <c r="CX110" s="121"/>
      <c r="CY110" s="121"/>
      <c r="CZ110" s="121"/>
      <c r="DA110" s="121"/>
      <c r="DB110" s="121"/>
      <c r="DC110" s="121"/>
      <c r="DD110" s="121"/>
      <c r="DE110" s="121"/>
      <c r="DF110" s="121"/>
      <c r="DG110" s="121"/>
      <c r="DH110" s="121"/>
      <c r="DI110" s="121"/>
      <c r="DJ110" s="121"/>
      <c r="DK110" s="121"/>
      <c r="DL110" s="121"/>
      <c r="DM110" s="121"/>
      <c r="DN110" s="121"/>
      <c r="DO110" s="121"/>
      <c r="DP110" s="121"/>
      <c r="DQ110" s="121"/>
      <c r="DR110" s="121"/>
      <c r="DS110" s="121"/>
      <c r="DT110" s="121"/>
      <c r="DU110" s="121"/>
      <c r="DV110" s="121"/>
      <c r="DW110" s="121"/>
      <c r="DX110" s="121"/>
      <c r="DY110" s="121"/>
      <c r="DZ110" s="121"/>
      <c r="EA110" s="121"/>
      <c r="EB110" s="121"/>
      <c r="EC110" s="121"/>
      <c r="ED110" s="121"/>
      <c r="EE110" s="121"/>
      <c r="EF110" s="121"/>
      <c r="EG110" s="121"/>
      <c r="EH110" s="121"/>
      <c r="EI110" s="121"/>
      <c r="EJ110" s="121"/>
      <c r="EK110" s="121"/>
      <c r="EL110" s="121"/>
      <c r="EM110" s="121"/>
      <c r="EN110" s="121"/>
      <c r="EO110" s="121"/>
      <c r="EP110" s="121"/>
      <c r="EQ110" s="121"/>
      <c r="ER110" s="121"/>
      <c r="ES110" s="121"/>
      <c r="ET110" s="121"/>
      <c r="EU110" s="121"/>
      <c r="EV110" s="121"/>
      <c r="EW110" s="121"/>
      <c r="EX110" s="121"/>
      <c r="EY110" s="121"/>
      <c r="EZ110" s="121"/>
      <c r="FA110" s="121"/>
      <c r="FB110" s="121"/>
      <c r="FC110" s="121"/>
      <c r="FD110" s="121"/>
      <c r="FE110" s="121"/>
      <c r="FF110" s="121"/>
      <c r="FG110" s="121"/>
      <c r="FH110" s="121"/>
      <c r="FI110" s="121"/>
      <c r="FJ110" s="121"/>
      <c r="FK110" s="121"/>
      <c r="FL110" s="121"/>
      <c r="FM110" s="121"/>
      <c r="FN110" s="121"/>
      <c r="FO110" s="121"/>
      <c r="FP110" s="121"/>
      <c r="FQ110" s="121"/>
      <c r="FR110" s="121"/>
      <c r="FS110" s="121"/>
      <c r="FT110" s="121"/>
      <c r="FU110" s="121"/>
      <c r="FV110" s="121"/>
      <c r="FW110" s="121"/>
      <c r="FX110" s="121"/>
      <c r="FY110" s="121"/>
      <c r="FZ110" s="121"/>
      <c r="GA110" s="121"/>
      <c r="GB110" s="121"/>
      <c r="GC110" s="121"/>
      <c r="GD110" s="121"/>
      <c r="GE110" s="121"/>
      <c r="GF110" s="121"/>
      <c r="GG110" s="121"/>
      <c r="GH110" s="121"/>
      <c r="GI110" s="121"/>
      <c r="GJ110" s="121"/>
      <c r="GK110" s="121"/>
      <c r="GL110" s="121"/>
      <c r="GM110" s="121"/>
      <c r="GN110" s="121"/>
      <c r="GO110" s="121"/>
      <c r="GP110" s="121"/>
      <c r="GQ110" s="121"/>
      <c r="GR110" s="121"/>
      <c r="GS110" s="121"/>
      <c r="GT110" s="121"/>
      <c r="GU110" s="121"/>
      <c r="GV110" s="121"/>
      <c r="GW110" s="121"/>
      <c r="GX110" s="121"/>
      <c r="GY110" s="121"/>
      <c r="GZ110" s="121"/>
      <c r="HA110" s="121"/>
      <c r="HB110" s="121"/>
      <c r="HC110" s="121"/>
      <c r="HD110" s="121"/>
      <c r="HE110" s="121"/>
      <c r="HF110" s="121"/>
      <c r="HG110" s="121"/>
      <c r="HH110" s="121"/>
      <c r="HI110" s="121"/>
      <c r="HJ110" s="121"/>
      <c r="HK110" s="121"/>
      <c r="HL110" s="121"/>
      <c r="HM110" s="121"/>
      <c r="HN110" s="121"/>
      <c r="HO110" s="121"/>
      <c r="HP110" s="121"/>
      <c r="HQ110" s="121"/>
      <c r="HR110" s="121"/>
      <c r="HS110" s="121"/>
      <c r="HT110" s="121"/>
      <c r="HU110" s="121"/>
      <c r="HV110" s="121"/>
      <c r="HW110" s="121"/>
      <c r="HX110" s="121"/>
      <c r="HY110" s="121"/>
      <c r="HZ110" s="121"/>
      <c r="IA110" s="121"/>
      <c r="IB110" s="121"/>
      <c r="IC110" s="121"/>
      <c r="ID110" s="121"/>
      <c r="IE110" s="121"/>
      <c r="IF110" s="121"/>
      <c r="IG110" s="121"/>
      <c r="IH110" s="121"/>
      <c r="II110" s="121"/>
      <c r="IJ110" s="121"/>
      <c r="IK110" s="121"/>
      <c r="IL110" s="121"/>
      <c r="IM110" s="121"/>
      <c r="IN110" s="121"/>
      <c r="IO110" s="121"/>
      <c r="IP110" s="121"/>
      <c r="IQ110" s="121"/>
      <c r="IR110" s="121"/>
      <c r="IS110" s="121"/>
      <c r="IT110" s="121"/>
      <c r="IU110" s="121"/>
      <c r="IV110" s="121"/>
    </row>
    <row r="111" spans="1:256" ht="16.2">
      <c r="A111" s="121"/>
      <c r="B111" s="121"/>
      <c r="C111" s="194"/>
      <c r="D111" s="195"/>
      <c r="E111" s="195"/>
      <c r="F111" s="196"/>
      <c r="G111" s="195"/>
      <c r="H111" s="121"/>
      <c r="I111" s="197"/>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c r="AN111" s="121"/>
      <c r="AO111" s="121"/>
      <c r="AP111" s="121"/>
      <c r="AQ111" s="121"/>
      <c r="AR111" s="121"/>
      <c r="AS111" s="121"/>
      <c r="AT111" s="121"/>
      <c r="AU111" s="121"/>
      <c r="AV111" s="121"/>
      <c r="AW111" s="121"/>
      <c r="AX111" s="121"/>
      <c r="AY111" s="121"/>
      <c r="AZ111" s="121"/>
      <c r="BA111" s="121"/>
      <c r="BB111" s="121"/>
      <c r="BC111" s="121"/>
      <c r="BD111" s="121"/>
      <c r="BE111" s="121"/>
      <c r="BF111" s="121"/>
      <c r="BG111" s="121"/>
      <c r="BH111" s="121"/>
      <c r="BI111" s="121"/>
      <c r="BJ111" s="121"/>
      <c r="BK111" s="121"/>
      <c r="BL111" s="121"/>
      <c r="BM111" s="121"/>
      <c r="BN111" s="121"/>
      <c r="BO111" s="121"/>
      <c r="BP111" s="121"/>
      <c r="BQ111" s="121"/>
      <c r="BR111" s="121"/>
      <c r="BS111" s="121"/>
      <c r="BT111" s="121"/>
      <c r="BU111" s="121"/>
      <c r="BV111" s="121"/>
      <c r="BW111" s="121"/>
      <c r="BX111" s="121"/>
      <c r="BY111" s="121"/>
      <c r="BZ111" s="121"/>
      <c r="CA111" s="121"/>
      <c r="CB111" s="121"/>
      <c r="CC111" s="121"/>
      <c r="CD111" s="121"/>
      <c r="CE111" s="121"/>
      <c r="CF111" s="121"/>
      <c r="CG111" s="121"/>
      <c r="CH111" s="121"/>
      <c r="CI111" s="121"/>
      <c r="CJ111" s="121"/>
      <c r="CK111" s="121"/>
      <c r="CL111" s="121"/>
      <c r="CM111" s="121"/>
      <c r="CN111" s="121"/>
      <c r="CO111" s="121"/>
      <c r="CP111" s="121"/>
      <c r="CQ111" s="121"/>
      <c r="CR111" s="121"/>
      <c r="CS111" s="121"/>
      <c r="CT111" s="121"/>
      <c r="CU111" s="121"/>
      <c r="CV111" s="121"/>
      <c r="CW111" s="121"/>
      <c r="CX111" s="121"/>
      <c r="CY111" s="121"/>
      <c r="CZ111" s="121"/>
      <c r="DA111" s="121"/>
      <c r="DB111" s="121"/>
      <c r="DC111" s="121"/>
      <c r="DD111" s="121"/>
      <c r="DE111" s="121"/>
      <c r="DF111" s="121"/>
      <c r="DG111" s="121"/>
      <c r="DH111" s="121"/>
      <c r="DI111" s="121"/>
      <c r="DJ111" s="121"/>
      <c r="DK111" s="121"/>
      <c r="DL111" s="121"/>
      <c r="DM111" s="121"/>
      <c r="DN111" s="121"/>
      <c r="DO111" s="121"/>
      <c r="DP111" s="121"/>
      <c r="DQ111" s="121"/>
      <c r="DR111" s="121"/>
      <c r="DS111" s="121"/>
      <c r="DT111" s="121"/>
      <c r="DU111" s="121"/>
      <c r="DV111" s="121"/>
      <c r="DW111" s="121"/>
      <c r="DX111" s="121"/>
      <c r="DY111" s="121"/>
      <c r="DZ111" s="121"/>
      <c r="EA111" s="121"/>
      <c r="EB111" s="121"/>
      <c r="EC111" s="121"/>
      <c r="ED111" s="121"/>
      <c r="EE111" s="121"/>
      <c r="EF111" s="121"/>
      <c r="EG111" s="121"/>
      <c r="EH111" s="121"/>
      <c r="EI111" s="121"/>
      <c r="EJ111" s="121"/>
      <c r="EK111" s="121"/>
      <c r="EL111" s="121"/>
      <c r="EM111" s="121"/>
      <c r="EN111" s="121"/>
      <c r="EO111" s="121"/>
      <c r="EP111" s="121"/>
      <c r="EQ111" s="121"/>
      <c r="ER111" s="121"/>
      <c r="ES111" s="121"/>
      <c r="ET111" s="121"/>
      <c r="EU111" s="121"/>
      <c r="EV111" s="121"/>
      <c r="EW111" s="121"/>
      <c r="EX111" s="121"/>
      <c r="EY111" s="121"/>
      <c r="EZ111" s="121"/>
      <c r="FA111" s="121"/>
      <c r="FB111" s="121"/>
      <c r="FC111" s="121"/>
      <c r="FD111" s="121"/>
      <c r="FE111" s="121"/>
      <c r="FF111" s="121"/>
      <c r="FG111" s="121"/>
      <c r="FH111" s="121"/>
      <c r="FI111" s="121"/>
      <c r="FJ111" s="121"/>
      <c r="FK111" s="121"/>
      <c r="FL111" s="121"/>
      <c r="FM111" s="121"/>
      <c r="FN111" s="121"/>
      <c r="FO111" s="121"/>
      <c r="FP111" s="121"/>
      <c r="FQ111" s="121"/>
      <c r="FR111" s="121"/>
      <c r="FS111" s="121"/>
      <c r="FT111" s="121"/>
      <c r="FU111" s="121"/>
      <c r="FV111" s="121"/>
      <c r="FW111" s="121"/>
      <c r="FX111" s="121"/>
      <c r="FY111" s="121"/>
      <c r="FZ111" s="121"/>
      <c r="GA111" s="121"/>
      <c r="GB111" s="121"/>
      <c r="GC111" s="121"/>
      <c r="GD111" s="121"/>
      <c r="GE111" s="121"/>
      <c r="GF111" s="121"/>
      <c r="GG111" s="121"/>
      <c r="GH111" s="121"/>
      <c r="GI111" s="121"/>
      <c r="GJ111" s="121"/>
      <c r="GK111" s="121"/>
      <c r="GL111" s="121"/>
      <c r="GM111" s="121"/>
      <c r="GN111" s="121"/>
      <c r="GO111" s="121"/>
      <c r="GP111" s="121"/>
      <c r="GQ111" s="121"/>
      <c r="GR111" s="121"/>
      <c r="GS111" s="121"/>
      <c r="GT111" s="121"/>
      <c r="GU111" s="121"/>
      <c r="GV111" s="121"/>
      <c r="GW111" s="121"/>
      <c r="GX111" s="121"/>
      <c r="GY111" s="121"/>
      <c r="GZ111" s="121"/>
      <c r="HA111" s="121"/>
      <c r="HB111" s="121"/>
      <c r="HC111" s="121"/>
      <c r="HD111" s="121"/>
      <c r="HE111" s="121"/>
      <c r="HF111" s="121"/>
      <c r="HG111" s="121"/>
      <c r="HH111" s="121"/>
      <c r="HI111" s="121"/>
      <c r="HJ111" s="121"/>
      <c r="HK111" s="121"/>
      <c r="HL111" s="121"/>
      <c r="HM111" s="121"/>
      <c r="HN111" s="121"/>
      <c r="HO111" s="121"/>
      <c r="HP111" s="121"/>
      <c r="HQ111" s="121"/>
      <c r="HR111" s="121"/>
      <c r="HS111" s="121"/>
      <c r="HT111" s="121"/>
      <c r="HU111" s="121"/>
      <c r="HV111" s="121"/>
      <c r="HW111" s="121"/>
      <c r="HX111" s="121"/>
      <c r="HY111" s="121"/>
      <c r="HZ111" s="121"/>
      <c r="IA111" s="121"/>
      <c r="IB111" s="121"/>
      <c r="IC111" s="121"/>
      <c r="ID111" s="121"/>
      <c r="IE111" s="121"/>
      <c r="IF111" s="121"/>
      <c r="IG111" s="121"/>
      <c r="IH111" s="121"/>
      <c r="II111" s="121"/>
      <c r="IJ111" s="121"/>
      <c r="IK111" s="121"/>
      <c r="IL111" s="121"/>
      <c r="IM111" s="121"/>
      <c r="IN111" s="121"/>
      <c r="IO111" s="121"/>
      <c r="IP111" s="121"/>
      <c r="IQ111" s="121"/>
      <c r="IR111" s="121"/>
      <c r="IS111" s="121"/>
      <c r="IT111" s="121"/>
      <c r="IU111" s="121"/>
      <c r="IV111" s="121"/>
    </row>
    <row r="112" spans="1:256" ht="16.2">
      <c r="A112" s="121"/>
      <c r="B112" s="121"/>
      <c r="C112" s="194"/>
      <c r="D112" s="195"/>
      <c r="E112" s="195"/>
      <c r="F112" s="196"/>
      <c r="G112" s="195"/>
      <c r="H112" s="121"/>
      <c r="I112" s="197"/>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c r="AN112" s="121"/>
      <c r="AO112" s="121"/>
      <c r="AP112" s="121"/>
      <c r="AQ112" s="121"/>
      <c r="AR112" s="121"/>
      <c r="AS112" s="121"/>
      <c r="AT112" s="121"/>
      <c r="AU112" s="121"/>
      <c r="AV112" s="121"/>
      <c r="AW112" s="121"/>
      <c r="AX112" s="121"/>
      <c r="AY112" s="121"/>
      <c r="AZ112" s="121"/>
      <c r="BA112" s="121"/>
      <c r="BB112" s="121"/>
      <c r="BC112" s="121"/>
      <c r="BD112" s="121"/>
      <c r="BE112" s="121"/>
      <c r="BF112" s="121"/>
      <c r="BG112" s="121"/>
      <c r="BH112" s="121"/>
      <c r="BI112" s="121"/>
      <c r="BJ112" s="121"/>
      <c r="BK112" s="121"/>
      <c r="BL112" s="121"/>
      <c r="BM112" s="121"/>
      <c r="BN112" s="121"/>
      <c r="BO112" s="121"/>
      <c r="BP112" s="121"/>
      <c r="BQ112" s="121"/>
      <c r="BR112" s="121"/>
      <c r="BS112" s="121"/>
      <c r="BT112" s="121"/>
      <c r="BU112" s="121"/>
      <c r="BV112" s="121"/>
      <c r="BW112" s="121"/>
      <c r="BX112" s="121"/>
      <c r="BY112" s="121"/>
      <c r="BZ112" s="121"/>
      <c r="CA112" s="121"/>
      <c r="CB112" s="121"/>
      <c r="CC112" s="121"/>
      <c r="CD112" s="121"/>
      <c r="CE112" s="121"/>
      <c r="CF112" s="121"/>
      <c r="CG112" s="121"/>
      <c r="CH112" s="121"/>
      <c r="CI112" s="121"/>
      <c r="CJ112" s="121"/>
      <c r="CK112" s="121"/>
      <c r="CL112" s="121"/>
      <c r="CM112" s="121"/>
      <c r="CN112" s="121"/>
      <c r="CO112" s="121"/>
      <c r="CP112" s="121"/>
      <c r="CQ112" s="121"/>
      <c r="CR112" s="121"/>
      <c r="CS112" s="121"/>
      <c r="CT112" s="121"/>
      <c r="CU112" s="121"/>
      <c r="CV112" s="121"/>
      <c r="CW112" s="121"/>
      <c r="CX112" s="121"/>
      <c r="CY112" s="121"/>
      <c r="CZ112" s="121"/>
      <c r="DA112" s="121"/>
      <c r="DB112" s="121"/>
      <c r="DC112" s="121"/>
      <c r="DD112" s="121"/>
      <c r="DE112" s="121"/>
      <c r="DF112" s="121"/>
      <c r="DG112" s="121"/>
      <c r="DH112" s="121"/>
      <c r="DI112" s="121"/>
      <c r="DJ112" s="121"/>
      <c r="DK112" s="121"/>
      <c r="DL112" s="121"/>
      <c r="DM112" s="121"/>
      <c r="DN112" s="121"/>
      <c r="DO112" s="121"/>
      <c r="DP112" s="121"/>
      <c r="DQ112" s="121"/>
      <c r="DR112" s="121"/>
      <c r="DS112" s="121"/>
      <c r="DT112" s="121"/>
      <c r="DU112" s="121"/>
      <c r="DV112" s="121"/>
      <c r="DW112" s="121"/>
      <c r="DX112" s="121"/>
      <c r="DY112" s="121"/>
      <c r="DZ112" s="121"/>
      <c r="EA112" s="121"/>
      <c r="EB112" s="121"/>
      <c r="EC112" s="121"/>
      <c r="ED112" s="121"/>
      <c r="EE112" s="121"/>
      <c r="EF112" s="121"/>
      <c r="EG112" s="121"/>
      <c r="EH112" s="121"/>
      <c r="EI112" s="121"/>
      <c r="EJ112" s="121"/>
      <c r="EK112" s="121"/>
      <c r="EL112" s="121"/>
      <c r="EM112" s="121"/>
      <c r="EN112" s="121"/>
      <c r="EO112" s="121"/>
      <c r="EP112" s="121"/>
      <c r="EQ112" s="121"/>
      <c r="ER112" s="121"/>
      <c r="ES112" s="121"/>
      <c r="ET112" s="121"/>
      <c r="EU112" s="121"/>
      <c r="EV112" s="121"/>
      <c r="EW112" s="121"/>
      <c r="EX112" s="121"/>
      <c r="EY112" s="121"/>
      <c r="EZ112" s="121"/>
      <c r="FA112" s="121"/>
      <c r="FB112" s="121"/>
      <c r="FC112" s="121"/>
      <c r="FD112" s="121"/>
      <c r="FE112" s="121"/>
      <c r="FF112" s="121"/>
      <c r="FG112" s="121"/>
      <c r="FH112" s="121"/>
      <c r="FI112" s="121"/>
      <c r="FJ112" s="121"/>
      <c r="FK112" s="121"/>
      <c r="FL112" s="121"/>
      <c r="FM112" s="121"/>
      <c r="FN112" s="121"/>
      <c r="FO112" s="121"/>
      <c r="FP112" s="121"/>
      <c r="FQ112" s="121"/>
      <c r="FR112" s="121"/>
      <c r="FS112" s="121"/>
      <c r="FT112" s="121"/>
      <c r="FU112" s="121"/>
      <c r="FV112" s="121"/>
      <c r="FW112" s="121"/>
      <c r="FX112" s="121"/>
      <c r="FY112" s="121"/>
      <c r="FZ112" s="121"/>
      <c r="GA112" s="121"/>
      <c r="GB112" s="121"/>
      <c r="GC112" s="121"/>
      <c r="GD112" s="121"/>
      <c r="GE112" s="121"/>
      <c r="GF112" s="121"/>
      <c r="GG112" s="121"/>
      <c r="GH112" s="121"/>
      <c r="GI112" s="121"/>
      <c r="GJ112" s="121"/>
      <c r="GK112" s="121"/>
      <c r="GL112" s="121"/>
      <c r="GM112" s="121"/>
      <c r="GN112" s="121"/>
      <c r="GO112" s="121"/>
      <c r="GP112" s="121"/>
      <c r="GQ112" s="121"/>
      <c r="GR112" s="121"/>
      <c r="GS112" s="121"/>
      <c r="GT112" s="121"/>
      <c r="GU112" s="121"/>
      <c r="GV112" s="121"/>
      <c r="GW112" s="121"/>
      <c r="GX112" s="121"/>
      <c r="GY112" s="121"/>
      <c r="GZ112" s="121"/>
      <c r="HA112" s="121"/>
      <c r="HB112" s="121"/>
      <c r="HC112" s="121"/>
      <c r="HD112" s="121"/>
      <c r="HE112" s="121"/>
      <c r="HF112" s="121"/>
      <c r="HG112" s="121"/>
      <c r="HH112" s="121"/>
      <c r="HI112" s="121"/>
      <c r="HJ112" s="121"/>
      <c r="HK112" s="121"/>
      <c r="HL112" s="121"/>
      <c r="HM112" s="121"/>
      <c r="HN112" s="121"/>
      <c r="HO112" s="121"/>
      <c r="HP112" s="121"/>
      <c r="HQ112" s="121"/>
      <c r="HR112" s="121"/>
      <c r="HS112" s="121"/>
      <c r="HT112" s="121"/>
      <c r="HU112" s="121"/>
      <c r="HV112" s="121"/>
      <c r="HW112" s="121"/>
      <c r="HX112" s="121"/>
      <c r="HY112" s="121"/>
      <c r="HZ112" s="121"/>
      <c r="IA112" s="121"/>
      <c r="IB112" s="121"/>
      <c r="IC112" s="121"/>
      <c r="ID112" s="121"/>
      <c r="IE112" s="121"/>
      <c r="IF112" s="121"/>
      <c r="IG112" s="121"/>
      <c r="IH112" s="121"/>
      <c r="II112" s="121"/>
      <c r="IJ112" s="121"/>
      <c r="IK112" s="121"/>
      <c r="IL112" s="121"/>
      <c r="IM112" s="121"/>
      <c r="IN112" s="121"/>
      <c r="IO112" s="121"/>
      <c r="IP112" s="121"/>
      <c r="IQ112" s="121"/>
      <c r="IR112" s="121"/>
      <c r="IS112" s="121"/>
      <c r="IT112" s="121"/>
      <c r="IU112" s="121"/>
      <c r="IV112" s="121"/>
    </row>
    <row r="113" spans="1:256" ht="16.2">
      <c r="A113" s="121"/>
      <c r="B113" s="121"/>
      <c r="C113" s="194"/>
      <c r="D113" s="195"/>
      <c r="E113" s="195"/>
      <c r="F113" s="196"/>
      <c r="G113" s="195"/>
      <c r="H113" s="121"/>
      <c r="I113" s="197"/>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c r="AN113" s="121"/>
      <c r="AO113" s="121"/>
      <c r="AP113" s="121"/>
      <c r="AQ113" s="121"/>
      <c r="AR113" s="121"/>
      <c r="AS113" s="121"/>
      <c r="AT113" s="121"/>
      <c r="AU113" s="121"/>
      <c r="AV113" s="121"/>
      <c r="AW113" s="121"/>
      <c r="AX113" s="121"/>
      <c r="AY113" s="121"/>
      <c r="AZ113" s="121"/>
      <c r="BA113" s="121"/>
      <c r="BB113" s="121"/>
      <c r="BC113" s="121"/>
      <c r="BD113" s="121"/>
      <c r="BE113" s="121"/>
      <c r="BF113" s="121"/>
      <c r="BG113" s="121"/>
      <c r="BH113" s="121"/>
      <c r="BI113" s="121"/>
      <c r="BJ113" s="121"/>
      <c r="BK113" s="121"/>
      <c r="BL113" s="121"/>
      <c r="BM113" s="121"/>
      <c r="BN113" s="121"/>
      <c r="BO113" s="121"/>
      <c r="BP113" s="121"/>
      <c r="BQ113" s="121"/>
      <c r="BR113" s="121"/>
      <c r="BS113" s="121"/>
      <c r="BT113" s="121"/>
      <c r="BU113" s="121"/>
      <c r="BV113" s="121"/>
      <c r="BW113" s="121"/>
      <c r="BX113" s="121"/>
      <c r="BY113" s="121"/>
      <c r="BZ113" s="121"/>
      <c r="CA113" s="121"/>
      <c r="CB113" s="121"/>
      <c r="CC113" s="121"/>
      <c r="CD113" s="121"/>
      <c r="CE113" s="121"/>
      <c r="CF113" s="121"/>
      <c r="CG113" s="121"/>
      <c r="CH113" s="121"/>
      <c r="CI113" s="121"/>
      <c r="CJ113" s="121"/>
      <c r="CK113" s="121"/>
      <c r="CL113" s="121"/>
      <c r="CM113" s="121"/>
      <c r="CN113" s="121"/>
      <c r="CO113" s="121"/>
      <c r="CP113" s="121"/>
      <c r="CQ113" s="121"/>
      <c r="CR113" s="121"/>
      <c r="CS113" s="121"/>
      <c r="CT113" s="121"/>
      <c r="CU113" s="121"/>
      <c r="CV113" s="121"/>
      <c r="CW113" s="121"/>
      <c r="CX113" s="121"/>
      <c r="CY113" s="121"/>
      <c r="CZ113" s="121"/>
      <c r="DA113" s="121"/>
      <c r="DB113" s="121"/>
      <c r="DC113" s="121"/>
      <c r="DD113" s="121"/>
      <c r="DE113" s="121"/>
      <c r="DF113" s="121"/>
      <c r="DG113" s="121"/>
      <c r="DH113" s="121"/>
      <c r="DI113" s="121"/>
      <c r="DJ113" s="121"/>
      <c r="DK113" s="121"/>
      <c r="DL113" s="121"/>
      <c r="DM113" s="121"/>
      <c r="DN113" s="121"/>
      <c r="DO113" s="121"/>
      <c r="DP113" s="121"/>
      <c r="DQ113" s="121"/>
      <c r="DR113" s="121"/>
      <c r="DS113" s="121"/>
      <c r="DT113" s="121"/>
      <c r="DU113" s="121"/>
      <c r="DV113" s="121"/>
      <c r="DW113" s="121"/>
      <c r="DX113" s="121"/>
      <c r="DY113" s="121"/>
      <c r="DZ113" s="121"/>
      <c r="EA113" s="121"/>
      <c r="EB113" s="121"/>
      <c r="EC113" s="121"/>
      <c r="ED113" s="121"/>
      <c r="EE113" s="121"/>
      <c r="EF113" s="121"/>
      <c r="EG113" s="121"/>
      <c r="EH113" s="121"/>
      <c r="EI113" s="121"/>
      <c r="EJ113" s="121"/>
      <c r="EK113" s="121"/>
      <c r="EL113" s="121"/>
      <c r="EM113" s="121"/>
      <c r="EN113" s="121"/>
      <c r="EO113" s="121"/>
      <c r="EP113" s="121"/>
      <c r="EQ113" s="121"/>
      <c r="ER113" s="121"/>
      <c r="ES113" s="121"/>
      <c r="ET113" s="121"/>
      <c r="EU113" s="121"/>
      <c r="EV113" s="121"/>
      <c r="EW113" s="121"/>
      <c r="EX113" s="121"/>
      <c r="EY113" s="121"/>
      <c r="EZ113" s="121"/>
      <c r="FA113" s="121"/>
      <c r="FB113" s="121"/>
      <c r="FC113" s="121"/>
      <c r="FD113" s="121"/>
      <c r="FE113" s="121"/>
      <c r="FF113" s="121"/>
      <c r="FG113" s="121"/>
      <c r="FH113" s="121"/>
      <c r="FI113" s="121"/>
      <c r="FJ113" s="121"/>
      <c r="FK113" s="121"/>
      <c r="FL113" s="121"/>
      <c r="FM113" s="121"/>
      <c r="FN113" s="121"/>
      <c r="FO113" s="121"/>
      <c r="FP113" s="121"/>
      <c r="FQ113" s="121"/>
      <c r="FR113" s="121"/>
      <c r="FS113" s="121"/>
      <c r="FT113" s="121"/>
      <c r="FU113" s="121"/>
      <c r="FV113" s="121"/>
      <c r="FW113" s="121"/>
      <c r="FX113" s="121"/>
      <c r="FY113" s="121"/>
      <c r="FZ113" s="121"/>
      <c r="GA113" s="121"/>
      <c r="GB113" s="121"/>
      <c r="GC113" s="121"/>
      <c r="GD113" s="121"/>
      <c r="GE113" s="121"/>
      <c r="GF113" s="121"/>
      <c r="GG113" s="121"/>
      <c r="GH113" s="121"/>
      <c r="GI113" s="121"/>
      <c r="GJ113" s="121"/>
      <c r="GK113" s="121"/>
      <c r="GL113" s="121"/>
      <c r="GM113" s="121"/>
      <c r="GN113" s="121"/>
      <c r="GO113" s="121"/>
      <c r="GP113" s="121"/>
      <c r="GQ113" s="121"/>
      <c r="GR113" s="121"/>
      <c r="GS113" s="121"/>
      <c r="GT113" s="121"/>
      <c r="GU113" s="121"/>
      <c r="GV113" s="121"/>
      <c r="GW113" s="121"/>
      <c r="GX113" s="121"/>
      <c r="GY113" s="121"/>
      <c r="GZ113" s="121"/>
      <c r="HA113" s="121"/>
      <c r="HB113" s="121"/>
      <c r="HC113" s="121"/>
      <c r="HD113" s="121"/>
      <c r="HE113" s="121"/>
      <c r="HF113" s="121"/>
      <c r="HG113" s="121"/>
      <c r="HH113" s="121"/>
      <c r="HI113" s="121"/>
      <c r="HJ113" s="121"/>
      <c r="HK113" s="121"/>
      <c r="HL113" s="121"/>
      <c r="HM113" s="121"/>
      <c r="HN113" s="121"/>
      <c r="HO113" s="121"/>
      <c r="HP113" s="121"/>
      <c r="HQ113" s="121"/>
      <c r="HR113" s="121"/>
      <c r="HS113" s="121"/>
      <c r="HT113" s="121"/>
      <c r="HU113" s="121"/>
      <c r="HV113" s="121"/>
      <c r="HW113" s="121"/>
      <c r="HX113" s="121"/>
      <c r="HY113" s="121"/>
      <c r="HZ113" s="121"/>
      <c r="IA113" s="121"/>
      <c r="IB113" s="121"/>
      <c r="IC113" s="121"/>
      <c r="ID113" s="121"/>
      <c r="IE113" s="121"/>
      <c r="IF113" s="121"/>
      <c r="IG113" s="121"/>
      <c r="IH113" s="121"/>
      <c r="II113" s="121"/>
      <c r="IJ113" s="121"/>
      <c r="IK113" s="121"/>
      <c r="IL113" s="121"/>
      <c r="IM113" s="121"/>
      <c r="IN113" s="121"/>
      <c r="IO113" s="121"/>
      <c r="IP113" s="121"/>
      <c r="IQ113" s="121"/>
      <c r="IR113" s="121"/>
      <c r="IS113" s="121"/>
      <c r="IT113" s="121"/>
      <c r="IU113" s="121"/>
      <c r="IV113" s="121"/>
    </row>
    <row r="114" spans="1:256" ht="16.2">
      <c r="A114" s="121"/>
      <c r="B114" s="121"/>
      <c r="C114" s="194"/>
      <c r="D114" s="195"/>
      <c r="E114" s="195"/>
      <c r="F114" s="196"/>
      <c r="G114" s="195"/>
      <c r="H114" s="121"/>
      <c r="I114" s="197"/>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c r="AX114" s="121"/>
      <c r="AY114" s="121"/>
      <c r="AZ114" s="121"/>
      <c r="BA114" s="121"/>
      <c r="BB114" s="121"/>
      <c r="BC114" s="121"/>
      <c r="BD114" s="121"/>
      <c r="BE114" s="121"/>
      <c r="BF114" s="121"/>
      <c r="BG114" s="121"/>
      <c r="BH114" s="121"/>
      <c r="BI114" s="121"/>
      <c r="BJ114" s="121"/>
      <c r="BK114" s="121"/>
      <c r="BL114" s="121"/>
      <c r="BM114" s="121"/>
      <c r="BN114" s="121"/>
      <c r="BO114" s="121"/>
      <c r="BP114" s="121"/>
      <c r="BQ114" s="121"/>
      <c r="BR114" s="121"/>
      <c r="BS114" s="121"/>
      <c r="BT114" s="121"/>
      <c r="BU114" s="121"/>
      <c r="BV114" s="121"/>
      <c r="BW114" s="121"/>
      <c r="BX114" s="121"/>
      <c r="BY114" s="121"/>
      <c r="BZ114" s="121"/>
      <c r="CA114" s="121"/>
      <c r="CB114" s="121"/>
      <c r="CC114" s="121"/>
      <c r="CD114" s="121"/>
      <c r="CE114" s="121"/>
      <c r="CF114" s="121"/>
      <c r="CG114" s="121"/>
      <c r="CH114" s="121"/>
      <c r="CI114" s="121"/>
      <c r="CJ114" s="121"/>
      <c r="CK114" s="121"/>
      <c r="CL114" s="121"/>
      <c r="CM114" s="121"/>
      <c r="CN114" s="121"/>
      <c r="CO114" s="121"/>
      <c r="CP114" s="121"/>
      <c r="CQ114" s="121"/>
      <c r="CR114" s="121"/>
      <c r="CS114" s="121"/>
      <c r="CT114" s="121"/>
      <c r="CU114" s="121"/>
      <c r="CV114" s="121"/>
      <c r="CW114" s="121"/>
      <c r="CX114" s="121"/>
      <c r="CY114" s="121"/>
      <c r="CZ114" s="121"/>
      <c r="DA114" s="121"/>
      <c r="DB114" s="121"/>
      <c r="DC114" s="121"/>
      <c r="DD114" s="121"/>
      <c r="DE114" s="121"/>
      <c r="DF114" s="121"/>
      <c r="DG114" s="121"/>
      <c r="DH114" s="121"/>
      <c r="DI114" s="121"/>
      <c r="DJ114" s="121"/>
      <c r="DK114" s="121"/>
      <c r="DL114" s="121"/>
      <c r="DM114" s="121"/>
      <c r="DN114" s="121"/>
      <c r="DO114" s="121"/>
      <c r="DP114" s="121"/>
      <c r="DQ114" s="121"/>
      <c r="DR114" s="121"/>
      <c r="DS114" s="121"/>
      <c r="DT114" s="121"/>
      <c r="DU114" s="121"/>
      <c r="DV114" s="121"/>
      <c r="DW114" s="121"/>
      <c r="DX114" s="121"/>
      <c r="DY114" s="121"/>
      <c r="DZ114" s="121"/>
      <c r="EA114" s="121"/>
      <c r="EB114" s="121"/>
      <c r="EC114" s="121"/>
      <c r="ED114" s="121"/>
      <c r="EE114" s="121"/>
      <c r="EF114" s="121"/>
      <c r="EG114" s="121"/>
      <c r="EH114" s="121"/>
      <c r="EI114" s="121"/>
      <c r="EJ114" s="121"/>
      <c r="EK114" s="121"/>
      <c r="EL114" s="121"/>
      <c r="EM114" s="121"/>
      <c r="EN114" s="121"/>
      <c r="EO114" s="121"/>
      <c r="EP114" s="121"/>
      <c r="EQ114" s="121"/>
      <c r="ER114" s="121"/>
      <c r="ES114" s="121"/>
      <c r="ET114" s="121"/>
      <c r="EU114" s="121"/>
      <c r="EV114" s="121"/>
      <c r="EW114" s="121"/>
      <c r="EX114" s="121"/>
      <c r="EY114" s="121"/>
      <c r="EZ114" s="121"/>
      <c r="FA114" s="121"/>
      <c r="FB114" s="121"/>
      <c r="FC114" s="121"/>
      <c r="FD114" s="121"/>
      <c r="FE114" s="121"/>
      <c r="FF114" s="121"/>
      <c r="FG114" s="121"/>
      <c r="FH114" s="121"/>
      <c r="FI114" s="121"/>
      <c r="FJ114" s="121"/>
      <c r="FK114" s="121"/>
      <c r="FL114" s="121"/>
      <c r="FM114" s="121"/>
      <c r="FN114" s="121"/>
      <c r="FO114" s="121"/>
      <c r="FP114" s="121"/>
      <c r="FQ114" s="121"/>
      <c r="FR114" s="121"/>
      <c r="FS114" s="121"/>
      <c r="FT114" s="121"/>
      <c r="FU114" s="121"/>
      <c r="FV114" s="121"/>
      <c r="FW114" s="121"/>
      <c r="FX114" s="121"/>
      <c r="FY114" s="121"/>
      <c r="FZ114" s="121"/>
      <c r="GA114" s="121"/>
      <c r="GB114" s="121"/>
      <c r="GC114" s="121"/>
      <c r="GD114" s="121"/>
      <c r="GE114" s="121"/>
      <c r="GF114" s="121"/>
      <c r="GG114" s="121"/>
      <c r="GH114" s="121"/>
      <c r="GI114" s="121"/>
      <c r="GJ114" s="121"/>
      <c r="GK114" s="121"/>
      <c r="GL114" s="121"/>
      <c r="GM114" s="121"/>
      <c r="GN114" s="121"/>
      <c r="GO114" s="121"/>
      <c r="GP114" s="121"/>
      <c r="GQ114" s="121"/>
      <c r="GR114" s="121"/>
      <c r="GS114" s="121"/>
      <c r="GT114" s="121"/>
      <c r="GU114" s="121"/>
      <c r="GV114" s="121"/>
      <c r="GW114" s="121"/>
      <c r="GX114" s="121"/>
      <c r="GY114" s="121"/>
      <c r="GZ114" s="121"/>
      <c r="HA114" s="121"/>
      <c r="HB114" s="121"/>
      <c r="HC114" s="121"/>
      <c r="HD114" s="121"/>
      <c r="HE114" s="121"/>
      <c r="HF114" s="121"/>
      <c r="HG114" s="121"/>
      <c r="HH114" s="121"/>
      <c r="HI114" s="121"/>
      <c r="HJ114" s="121"/>
      <c r="HK114" s="121"/>
      <c r="HL114" s="121"/>
      <c r="HM114" s="121"/>
      <c r="HN114" s="121"/>
      <c r="HO114" s="121"/>
      <c r="HP114" s="121"/>
      <c r="HQ114" s="121"/>
      <c r="HR114" s="121"/>
      <c r="HS114" s="121"/>
      <c r="HT114" s="121"/>
      <c r="HU114" s="121"/>
      <c r="HV114" s="121"/>
      <c r="HW114" s="121"/>
      <c r="HX114" s="121"/>
      <c r="HY114" s="121"/>
      <c r="HZ114" s="121"/>
      <c r="IA114" s="121"/>
      <c r="IB114" s="121"/>
      <c r="IC114" s="121"/>
      <c r="ID114" s="121"/>
      <c r="IE114" s="121"/>
      <c r="IF114" s="121"/>
      <c r="IG114" s="121"/>
      <c r="IH114" s="121"/>
      <c r="II114" s="121"/>
      <c r="IJ114" s="121"/>
      <c r="IK114" s="121"/>
      <c r="IL114" s="121"/>
      <c r="IM114" s="121"/>
      <c r="IN114" s="121"/>
      <c r="IO114" s="121"/>
      <c r="IP114" s="121"/>
      <c r="IQ114" s="121"/>
      <c r="IR114" s="121"/>
      <c r="IS114" s="121"/>
      <c r="IT114" s="121"/>
      <c r="IU114" s="121"/>
      <c r="IV114" s="121"/>
    </row>
    <row r="115" spans="1:256" ht="16.2">
      <c r="A115" s="121"/>
      <c r="B115" s="121"/>
      <c r="C115" s="194"/>
      <c r="D115" s="195"/>
      <c r="E115" s="195"/>
      <c r="F115" s="196"/>
      <c r="G115" s="195"/>
      <c r="H115" s="121"/>
      <c r="I115" s="197"/>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c r="AN115" s="121"/>
      <c r="AO115" s="121"/>
      <c r="AP115" s="121"/>
      <c r="AQ115" s="121"/>
      <c r="AR115" s="121"/>
      <c r="AS115" s="121"/>
      <c r="AT115" s="121"/>
      <c r="AU115" s="121"/>
      <c r="AV115" s="121"/>
      <c r="AW115" s="121"/>
      <c r="AX115" s="121"/>
      <c r="AY115" s="121"/>
      <c r="AZ115" s="121"/>
      <c r="BA115" s="121"/>
      <c r="BB115" s="121"/>
      <c r="BC115" s="121"/>
      <c r="BD115" s="121"/>
      <c r="BE115" s="121"/>
      <c r="BF115" s="121"/>
      <c r="BG115" s="121"/>
      <c r="BH115" s="121"/>
      <c r="BI115" s="121"/>
      <c r="BJ115" s="121"/>
      <c r="BK115" s="121"/>
      <c r="BL115" s="121"/>
      <c r="BM115" s="121"/>
      <c r="BN115" s="121"/>
      <c r="BO115" s="121"/>
      <c r="BP115" s="121"/>
      <c r="BQ115" s="121"/>
      <c r="BR115" s="121"/>
      <c r="BS115" s="121"/>
      <c r="BT115" s="121"/>
      <c r="BU115" s="121"/>
      <c r="BV115" s="121"/>
      <c r="BW115" s="121"/>
      <c r="BX115" s="121"/>
      <c r="BY115" s="121"/>
      <c r="BZ115" s="121"/>
      <c r="CA115" s="121"/>
      <c r="CB115" s="121"/>
      <c r="CC115" s="121"/>
      <c r="CD115" s="121"/>
      <c r="CE115" s="121"/>
      <c r="CF115" s="121"/>
      <c r="CG115" s="121"/>
      <c r="CH115" s="121"/>
      <c r="CI115" s="121"/>
      <c r="CJ115" s="121"/>
      <c r="CK115" s="121"/>
      <c r="CL115" s="121"/>
      <c r="CM115" s="121"/>
      <c r="CN115" s="121"/>
      <c r="CO115" s="121"/>
      <c r="CP115" s="121"/>
      <c r="CQ115" s="121"/>
      <c r="CR115" s="121"/>
      <c r="CS115" s="121"/>
      <c r="CT115" s="121"/>
      <c r="CU115" s="121"/>
      <c r="CV115" s="121"/>
      <c r="CW115" s="121"/>
      <c r="CX115" s="121"/>
      <c r="CY115" s="121"/>
      <c r="CZ115" s="121"/>
      <c r="DA115" s="121"/>
      <c r="DB115" s="121"/>
      <c r="DC115" s="121"/>
      <c r="DD115" s="121"/>
      <c r="DE115" s="121"/>
      <c r="DF115" s="121"/>
      <c r="DG115" s="121"/>
      <c r="DH115" s="121"/>
      <c r="DI115" s="121"/>
      <c r="DJ115" s="121"/>
      <c r="DK115" s="121"/>
      <c r="DL115" s="121"/>
      <c r="DM115" s="121"/>
      <c r="DN115" s="121"/>
      <c r="DO115" s="121"/>
      <c r="DP115" s="121"/>
      <c r="DQ115" s="121"/>
      <c r="DR115" s="121"/>
      <c r="DS115" s="121"/>
      <c r="DT115" s="121"/>
      <c r="DU115" s="121"/>
      <c r="DV115" s="121"/>
      <c r="DW115" s="121"/>
      <c r="DX115" s="121"/>
      <c r="DY115" s="121"/>
      <c r="DZ115" s="121"/>
      <c r="EA115" s="121"/>
      <c r="EB115" s="121"/>
      <c r="EC115" s="121"/>
      <c r="ED115" s="121"/>
      <c r="EE115" s="121"/>
      <c r="EF115" s="121"/>
      <c r="EG115" s="121"/>
      <c r="EH115" s="121"/>
      <c r="EI115" s="121"/>
      <c r="EJ115" s="121"/>
      <c r="EK115" s="121"/>
      <c r="EL115" s="121"/>
      <c r="EM115" s="121"/>
      <c r="EN115" s="121"/>
      <c r="EO115" s="121"/>
      <c r="EP115" s="121"/>
      <c r="EQ115" s="121"/>
      <c r="ER115" s="121"/>
      <c r="ES115" s="121"/>
      <c r="ET115" s="121"/>
      <c r="EU115" s="121"/>
      <c r="EV115" s="121"/>
      <c r="EW115" s="121"/>
      <c r="EX115" s="121"/>
      <c r="EY115" s="121"/>
      <c r="EZ115" s="121"/>
      <c r="FA115" s="121"/>
      <c r="FB115" s="121"/>
      <c r="FC115" s="121"/>
      <c r="FD115" s="121"/>
      <c r="FE115" s="121"/>
      <c r="FF115" s="121"/>
      <c r="FG115" s="121"/>
      <c r="FH115" s="121"/>
      <c r="FI115" s="121"/>
      <c r="FJ115" s="121"/>
      <c r="FK115" s="121"/>
      <c r="FL115" s="121"/>
      <c r="FM115" s="121"/>
      <c r="FN115" s="121"/>
      <c r="FO115" s="121"/>
      <c r="FP115" s="121"/>
      <c r="FQ115" s="121"/>
      <c r="FR115" s="121"/>
      <c r="FS115" s="121"/>
      <c r="FT115" s="121"/>
      <c r="FU115" s="121"/>
      <c r="FV115" s="121"/>
      <c r="FW115" s="121"/>
      <c r="FX115" s="121"/>
      <c r="FY115" s="121"/>
      <c r="FZ115" s="121"/>
      <c r="GA115" s="121"/>
      <c r="GB115" s="121"/>
      <c r="GC115" s="121"/>
      <c r="GD115" s="121"/>
      <c r="GE115" s="121"/>
      <c r="GF115" s="121"/>
      <c r="GG115" s="121"/>
      <c r="GH115" s="121"/>
      <c r="GI115" s="121"/>
      <c r="GJ115" s="121"/>
      <c r="GK115" s="121"/>
      <c r="GL115" s="121"/>
      <c r="GM115" s="121"/>
      <c r="GN115" s="121"/>
      <c r="GO115" s="121"/>
      <c r="GP115" s="121"/>
      <c r="GQ115" s="121"/>
      <c r="GR115" s="121"/>
      <c r="GS115" s="121"/>
      <c r="GT115" s="121"/>
      <c r="GU115" s="121"/>
      <c r="GV115" s="121"/>
      <c r="GW115" s="121"/>
      <c r="GX115" s="121"/>
      <c r="GY115" s="121"/>
      <c r="GZ115" s="121"/>
      <c r="HA115" s="121"/>
      <c r="HB115" s="121"/>
      <c r="HC115" s="121"/>
      <c r="HD115" s="121"/>
      <c r="HE115" s="121"/>
      <c r="HF115" s="121"/>
      <c r="HG115" s="121"/>
      <c r="HH115" s="121"/>
      <c r="HI115" s="121"/>
      <c r="HJ115" s="121"/>
      <c r="HK115" s="121"/>
      <c r="HL115" s="121"/>
      <c r="HM115" s="121"/>
      <c r="HN115" s="121"/>
      <c r="HO115" s="121"/>
      <c r="HP115" s="121"/>
      <c r="HQ115" s="121"/>
      <c r="HR115" s="121"/>
      <c r="HS115" s="121"/>
      <c r="HT115" s="121"/>
      <c r="HU115" s="121"/>
      <c r="HV115" s="121"/>
      <c r="HW115" s="121"/>
      <c r="HX115" s="121"/>
      <c r="HY115" s="121"/>
      <c r="HZ115" s="121"/>
      <c r="IA115" s="121"/>
      <c r="IB115" s="121"/>
      <c r="IC115" s="121"/>
      <c r="ID115" s="121"/>
      <c r="IE115" s="121"/>
      <c r="IF115" s="121"/>
      <c r="IG115" s="121"/>
      <c r="IH115" s="121"/>
      <c r="II115" s="121"/>
      <c r="IJ115" s="121"/>
      <c r="IK115" s="121"/>
      <c r="IL115" s="121"/>
      <c r="IM115" s="121"/>
      <c r="IN115" s="121"/>
      <c r="IO115" s="121"/>
      <c r="IP115" s="121"/>
      <c r="IQ115" s="121"/>
      <c r="IR115" s="121"/>
      <c r="IS115" s="121"/>
      <c r="IT115" s="121"/>
      <c r="IU115" s="121"/>
      <c r="IV115" s="121"/>
    </row>
    <row r="116" spans="1:256" ht="16.2">
      <c r="A116" s="121"/>
      <c r="B116" s="121"/>
      <c r="C116" s="194"/>
      <c r="D116" s="195"/>
      <c r="E116" s="195"/>
      <c r="F116" s="196"/>
      <c r="G116" s="195"/>
      <c r="H116" s="121"/>
      <c r="I116" s="197"/>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c r="AN116" s="121"/>
      <c r="AO116" s="121"/>
      <c r="AP116" s="121"/>
      <c r="AQ116" s="121"/>
      <c r="AR116" s="121"/>
      <c r="AS116" s="121"/>
      <c r="AT116" s="121"/>
      <c r="AU116" s="121"/>
      <c r="AV116" s="121"/>
      <c r="AW116" s="121"/>
      <c r="AX116" s="121"/>
      <c r="AY116" s="121"/>
      <c r="AZ116" s="121"/>
      <c r="BA116" s="121"/>
      <c r="BB116" s="121"/>
      <c r="BC116" s="121"/>
      <c r="BD116" s="121"/>
      <c r="BE116" s="121"/>
      <c r="BF116" s="121"/>
      <c r="BG116" s="121"/>
      <c r="BH116" s="121"/>
      <c r="BI116" s="121"/>
      <c r="BJ116" s="121"/>
      <c r="BK116" s="121"/>
      <c r="BL116" s="121"/>
      <c r="BM116" s="121"/>
      <c r="BN116" s="121"/>
      <c r="BO116" s="121"/>
      <c r="BP116" s="121"/>
      <c r="BQ116" s="121"/>
      <c r="BR116" s="121"/>
      <c r="BS116" s="121"/>
      <c r="BT116" s="121"/>
      <c r="BU116" s="121"/>
      <c r="BV116" s="121"/>
      <c r="BW116" s="121"/>
      <c r="BX116" s="121"/>
      <c r="BY116" s="121"/>
      <c r="BZ116" s="121"/>
      <c r="CA116" s="121"/>
      <c r="CB116" s="121"/>
      <c r="CC116" s="121"/>
      <c r="CD116" s="121"/>
      <c r="CE116" s="121"/>
      <c r="CF116" s="121"/>
      <c r="CG116" s="121"/>
      <c r="CH116" s="121"/>
      <c r="CI116" s="121"/>
      <c r="CJ116" s="121"/>
      <c r="CK116" s="121"/>
      <c r="CL116" s="121"/>
      <c r="CM116" s="121"/>
      <c r="CN116" s="121"/>
      <c r="CO116" s="121"/>
      <c r="CP116" s="121"/>
      <c r="CQ116" s="121"/>
      <c r="CR116" s="121"/>
      <c r="CS116" s="121"/>
      <c r="CT116" s="121"/>
      <c r="CU116" s="121"/>
      <c r="CV116" s="121"/>
      <c r="CW116" s="121"/>
      <c r="CX116" s="121"/>
      <c r="CY116" s="121"/>
      <c r="CZ116" s="121"/>
      <c r="DA116" s="121"/>
      <c r="DB116" s="121"/>
      <c r="DC116" s="121"/>
      <c r="DD116" s="121"/>
      <c r="DE116" s="121"/>
      <c r="DF116" s="121"/>
      <c r="DG116" s="121"/>
      <c r="DH116" s="121"/>
      <c r="DI116" s="121"/>
      <c r="DJ116" s="121"/>
      <c r="DK116" s="121"/>
      <c r="DL116" s="121"/>
      <c r="DM116" s="121"/>
      <c r="DN116" s="121"/>
      <c r="DO116" s="121"/>
      <c r="DP116" s="121"/>
      <c r="DQ116" s="121"/>
      <c r="DR116" s="121"/>
      <c r="DS116" s="121"/>
      <c r="DT116" s="121"/>
      <c r="DU116" s="121"/>
      <c r="DV116" s="121"/>
      <c r="DW116" s="121"/>
      <c r="DX116" s="121"/>
      <c r="DY116" s="121"/>
      <c r="DZ116" s="121"/>
      <c r="EA116" s="121"/>
      <c r="EB116" s="121"/>
      <c r="EC116" s="121"/>
      <c r="ED116" s="121"/>
      <c r="EE116" s="121"/>
      <c r="EF116" s="121"/>
      <c r="EG116" s="121"/>
      <c r="EH116" s="121"/>
      <c r="EI116" s="121"/>
      <c r="EJ116" s="121"/>
      <c r="EK116" s="121"/>
      <c r="EL116" s="121"/>
      <c r="EM116" s="121"/>
      <c r="EN116" s="121"/>
      <c r="EO116" s="121"/>
      <c r="EP116" s="121"/>
      <c r="EQ116" s="121"/>
      <c r="ER116" s="121"/>
      <c r="ES116" s="121"/>
      <c r="ET116" s="121"/>
      <c r="EU116" s="121"/>
      <c r="EV116" s="121"/>
      <c r="EW116" s="121"/>
      <c r="EX116" s="121"/>
      <c r="EY116" s="121"/>
      <c r="EZ116" s="121"/>
      <c r="FA116" s="121"/>
      <c r="FB116" s="121"/>
      <c r="FC116" s="121"/>
      <c r="FD116" s="121"/>
      <c r="FE116" s="121"/>
      <c r="FF116" s="121"/>
      <c r="FG116" s="121"/>
      <c r="FH116" s="121"/>
      <c r="FI116" s="121"/>
      <c r="FJ116" s="121"/>
      <c r="FK116" s="121"/>
      <c r="FL116" s="121"/>
      <c r="FM116" s="121"/>
      <c r="FN116" s="121"/>
      <c r="FO116" s="121"/>
      <c r="FP116" s="121"/>
      <c r="FQ116" s="121"/>
      <c r="FR116" s="121"/>
      <c r="FS116" s="121"/>
      <c r="FT116" s="121"/>
      <c r="FU116" s="121"/>
      <c r="FV116" s="121"/>
      <c r="FW116" s="121"/>
      <c r="FX116" s="121"/>
      <c r="FY116" s="121"/>
      <c r="FZ116" s="121"/>
      <c r="GA116" s="121"/>
      <c r="GB116" s="121"/>
      <c r="GC116" s="121"/>
      <c r="GD116" s="121"/>
      <c r="GE116" s="121"/>
      <c r="GF116" s="121"/>
      <c r="GG116" s="121"/>
      <c r="GH116" s="121"/>
      <c r="GI116" s="121"/>
      <c r="GJ116" s="121"/>
      <c r="GK116" s="121"/>
      <c r="GL116" s="121"/>
      <c r="GM116" s="121"/>
      <c r="GN116" s="121"/>
      <c r="GO116" s="121"/>
      <c r="GP116" s="121"/>
      <c r="GQ116" s="121"/>
      <c r="GR116" s="121"/>
      <c r="GS116" s="121"/>
      <c r="GT116" s="121"/>
      <c r="GU116" s="121"/>
      <c r="GV116" s="121"/>
      <c r="GW116" s="121"/>
      <c r="GX116" s="121"/>
      <c r="GY116" s="121"/>
      <c r="GZ116" s="121"/>
      <c r="HA116" s="121"/>
      <c r="HB116" s="121"/>
      <c r="HC116" s="121"/>
      <c r="HD116" s="121"/>
      <c r="HE116" s="121"/>
      <c r="HF116" s="121"/>
      <c r="HG116" s="121"/>
      <c r="HH116" s="121"/>
      <c r="HI116" s="121"/>
      <c r="HJ116" s="121"/>
      <c r="HK116" s="121"/>
      <c r="HL116" s="121"/>
      <c r="HM116" s="121"/>
      <c r="HN116" s="121"/>
      <c r="HO116" s="121"/>
      <c r="HP116" s="121"/>
      <c r="HQ116" s="121"/>
      <c r="HR116" s="121"/>
      <c r="HS116" s="121"/>
      <c r="HT116" s="121"/>
      <c r="HU116" s="121"/>
      <c r="HV116" s="121"/>
      <c r="HW116" s="121"/>
      <c r="HX116" s="121"/>
      <c r="HY116" s="121"/>
      <c r="HZ116" s="121"/>
      <c r="IA116" s="121"/>
      <c r="IB116" s="121"/>
      <c r="IC116" s="121"/>
      <c r="ID116" s="121"/>
      <c r="IE116" s="121"/>
      <c r="IF116" s="121"/>
      <c r="IG116" s="121"/>
      <c r="IH116" s="121"/>
      <c r="II116" s="121"/>
      <c r="IJ116" s="121"/>
      <c r="IK116" s="121"/>
      <c r="IL116" s="121"/>
      <c r="IM116" s="121"/>
      <c r="IN116" s="121"/>
      <c r="IO116" s="121"/>
      <c r="IP116" s="121"/>
      <c r="IQ116" s="121"/>
      <c r="IR116" s="121"/>
      <c r="IS116" s="121"/>
      <c r="IT116" s="121"/>
      <c r="IU116" s="121"/>
      <c r="IV116" s="121"/>
    </row>
  </sheetData>
  <mergeCells count="53">
    <mergeCell ref="O39:P39"/>
    <mergeCell ref="O40:P40"/>
    <mergeCell ref="O41:P41"/>
    <mergeCell ref="B42:F43"/>
    <mergeCell ref="G42:G43"/>
    <mergeCell ref="O42:P43"/>
    <mergeCell ref="H43:N43"/>
    <mergeCell ref="O38:P38"/>
    <mergeCell ref="O27:P27"/>
    <mergeCell ref="O28:P28"/>
    <mergeCell ref="O29:P29"/>
    <mergeCell ref="O30:P30"/>
    <mergeCell ref="O31:P31"/>
    <mergeCell ref="O32:P32"/>
    <mergeCell ref="O33:P33"/>
    <mergeCell ref="O34:P34"/>
    <mergeCell ref="O35:P35"/>
    <mergeCell ref="O36:P36"/>
    <mergeCell ref="O37:P37"/>
    <mergeCell ref="O26:P26"/>
    <mergeCell ref="O15:P15"/>
    <mergeCell ref="O16:P16"/>
    <mergeCell ref="O17:P17"/>
    <mergeCell ref="O18:P18"/>
    <mergeCell ref="O19:P19"/>
    <mergeCell ref="O20:P20"/>
    <mergeCell ref="O21:P21"/>
    <mergeCell ref="O22:P22"/>
    <mergeCell ref="O23:P23"/>
    <mergeCell ref="O24:P24"/>
    <mergeCell ref="O25:P25"/>
    <mergeCell ref="O14:P14"/>
    <mergeCell ref="B6:D6"/>
    <mergeCell ref="E6:H6"/>
    <mergeCell ref="B7:D7"/>
    <mergeCell ref="E7:H7"/>
    <mergeCell ref="B9:B10"/>
    <mergeCell ref="C9:C10"/>
    <mergeCell ref="D9:D10"/>
    <mergeCell ref="E9:E10"/>
    <mergeCell ref="F9:F10"/>
    <mergeCell ref="G9:G10"/>
    <mergeCell ref="H9:N9"/>
    <mergeCell ref="O9:P10"/>
    <mergeCell ref="O11:P11"/>
    <mergeCell ref="O12:P12"/>
    <mergeCell ref="O13:P13"/>
    <mergeCell ref="H1:K2"/>
    <mergeCell ref="M1:P2"/>
    <mergeCell ref="B4:D4"/>
    <mergeCell ref="E4:P4"/>
    <mergeCell ref="B5:D5"/>
    <mergeCell ref="E5:H5"/>
  </mergeCells>
  <phoneticPr fontId="4"/>
  <pageMargins left="0.7" right="0.7" top="0.75" bottom="0.75" header="0.3" footer="0.3"/>
  <pageSetup paperSize="9" scale="74" orientation="portrait" r:id="rId1"/>
  <rowBreaks count="1" manualBreakCount="1">
    <brk id="48" max="16383" man="1"/>
  </rowBreaks>
  <colBreaks count="1" manualBreakCount="1">
    <brk id="17"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31"/>
  <sheetViews>
    <sheetView view="pageBreakPreview" zoomScale="85" zoomScaleNormal="100" zoomScaleSheetLayoutView="85" workbookViewId="0">
      <selection activeCell="G9" sqref="G9"/>
    </sheetView>
  </sheetViews>
  <sheetFormatPr defaultColWidth="8.09765625" defaultRowHeight="14.4"/>
  <cols>
    <col min="1" max="1" width="4.19921875" style="202" customWidth="1"/>
    <col min="2" max="11" width="7.796875" style="202" customWidth="1"/>
    <col min="12" max="12" width="4.19921875" style="202" customWidth="1"/>
    <col min="13" max="16384" width="8.09765625" style="202"/>
  </cols>
  <sheetData>
    <row r="1" spans="1:16" ht="15" customHeight="1"/>
    <row r="2" spans="1:16" s="203" customFormat="1" ht="30" customHeight="1">
      <c r="B2" s="431" t="s">
        <v>104</v>
      </c>
      <c r="C2" s="431"/>
      <c r="D2" s="431"/>
      <c r="E2" s="204"/>
      <c r="F2" s="204"/>
      <c r="G2" s="204"/>
      <c r="H2" s="204"/>
      <c r="I2" s="204"/>
      <c r="J2" s="432" t="s">
        <v>105</v>
      </c>
      <c r="K2" s="433"/>
    </row>
    <row r="3" spans="1:16" ht="15" customHeight="1"/>
    <row r="4" spans="1:16" ht="20.100000000000001" customHeight="1">
      <c r="A4" s="205"/>
      <c r="B4" s="205" t="s">
        <v>106</v>
      </c>
      <c r="C4" s="434" t="str">
        <f>精算報告書!B2</f>
        <v>自動車リサイクル全般でのCO2排出量可視化</v>
      </c>
      <c r="D4" s="434"/>
      <c r="E4" s="434"/>
      <c r="F4" s="434"/>
      <c r="G4" s="434"/>
      <c r="H4" s="434"/>
      <c r="I4" s="434"/>
      <c r="J4" s="434"/>
      <c r="K4" s="434"/>
      <c r="L4" s="205"/>
      <c r="M4" s="435"/>
      <c r="N4" s="435"/>
      <c r="O4" s="435"/>
      <c r="P4" s="206"/>
    </row>
    <row r="5" spans="1:16" ht="20.100000000000001" customHeight="1">
      <c r="A5" s="205"/>
      <c r="B5" s="205" t="s">
        <v>107</v>
      </c>
      <c r="C5" s="434" t="str">
        <f>精算報告書!E4</f>
        <v>株式会社　○○</v>
      </c>
      <c r="D5" s="434"/>
      <c r="E5" s="434"/>
      <c r="F5" s="434"/>
      <c r="G5" s="434"/>
      <c r="H5" s="434"/>
      <c r="I5" s="434"/>
      <c r="J5" s="434"/>
      <c r="K5" s="434"/>
      <c r="L5" s="205"/>
      <c r="M5" s="207"/>
      <c r="N5" s="207"/>
      <c r="O5" s="207"/>
      <c r="P5" s="206"/>
    </row>
    <row r="6" spans="1:16" ht="15" customHeight="1">
      <c r="A6" s="208"/>
      <c r="B6" s="429"/>
      <c r="C6" s="429"/>
      <c r="D6" s="429"/>
      <c r="E6" s="430"/>
      <c r="F6" s="430"/>
      <c r="G6" s="430"/>
      <c r="H6" s="430"/>
      <c r="I6" s="430"/>
      <c r="J6" s="430"/>
      <c r="K6" s="430"/>
      <c r="L6" s="208"/>
      <c r="M6" s="208"/>
      <c r="N6" s="208"/>
    </row>
    <row r="7" spans="1:16" ht="15" customHeight="1">
      <c r="B7" s="209"/>
      <c r="I7" s="210"/>
      <c r="J7" s="210"/>
      <c r="K7" s="210" t="s">
        <v>108</v>
      </c>
    </row>
    <row r="8" spans="1:16" s="211" customFormat="1" ht="30" customHeight="1">
      <c r="B8" s="212" t="s">
        <v>109</v>
      </c>
      <c r="C8" s="436" t="s">
        <v>110</v>
      </c>
      <c r="D8" s="437"/>
      <c r="E8" s="212" t="s">
        <v>111</v>
      </c>
      <c r="F8" s="213" t="s">
        <v>112</v>
      </c>
      <c r="G8" s="212" t="s">
        <v>6</v>
      </c>
      <c r="H8" s="212" t="s">
        <v>113</v>
      </c>
      <c r="I8" s="212" t="s">
        <v>48</v>
      </c>
      <c r="J8" s="436" t="s">
        <v>92</v>
      </c>
      <c r="K8" s="438"/>
    </row>
    <row r="9" spans="1:16" ht="30" customHeight="1">
      <c r="B9" s="214">
        <v>1</v>
      </c>
      <c r="C9" s="436" t="s">
        <v>262</v>
      </c>
      <c r="D9" s="437"/>
      <c r="E9" s="215">
        <v>3</v>
      </c>
      <c r="F9" s="216">
        <v>3</v>
      </c>
      <c r="G9" s="217">
        <v>10000</v>
      </c>
      <c r="H9" s="218">
        <v>1</v>
      </c>
      <c r="I9" s="219">
        <f>F9*G9*H9</f>
        <v>30000</v>
      </c>
      <c r="J9" s="439" t="s">
        <v>264</v>
      </c>
      <c r="K9" s="440"/>
    </row>
    <row r="10" spans="1:16" ht="30" customHeight="1">
      <c r="B10" s="214"/>
      <c r="C10" s="436"/>
      <c r="D10" s="437"/>
      <c r="E10" s="215"/>
      <c r="F10" s="216"/>
      <c r="G10" s="217"/>
      <c r="H10" s="218"/>
      <c r="I10" s="219"/>
      <c r="J10" s="439"/>
      <c r="K10" s="440"/>
    </row>
    <row r="11" spans="1:16" ht="30" customHeight="1">
      <c r="B11" s="214"/>
      <c r="C11" s="436"/>
      <c r="D11" s="437"/>
      <c r="E11" s="215"/>
      <c r="F11" s="216"/>
      <c r="G11" s="217"/>
      <c r="H11" s="218"/>
      <c r="I11" s="219"/>
      <c r="J11" s="439"/>
      <c r="K11" s="440"/>
    </row>
    <row r="12" spans="1:16" ht="30" customHeight="1">
      <c r="B12" s="214"/>
      <c r="C12" s="220"/>
      <c r="D12" s="221"/>
      <c r="E12" s="215"/>
      <c r="F12" s="216"/>
      <c r="G12" s="217"/>
      <c r="H12" s="218"/>
      <c r="I12" s="219"/>
      <c r="J12" s="222"/>
      <c r="K12" s="223"/>
    </row>
    <row r="13" spans="1:16" ht="30" customHeight="1">
      <c r="B13" s="214"/>
      <c r="C13" s="220"/>
      <c r="D13" s="221"/>
      <c r="E13" s="215"/>
      <c r="F13" s="216"/>
      <c r="G13" s="217"/>
      <c r="H13" s="218"/>
      <c r="I13" s="219"/>
      <c r="J13" s="222"/>
      <c r="K13" s="223"/>
    </row>
    <row r="14" spans="1:16" ht="30" customHeight="1">
      <c r="B14" s="214"/>
      <c r="C14" s="220"/>
      <c r="D14" s="221"/>
      <c r="E14" s="215"/>
      <c r="F14" s="216"/>
      <c r="G14" s="217"/>
      <c r="H14" s="218"/>
      <c r="I14" s="219"/>
      <c r="J14" s="222"/>
      <c r="K14" s="223"/>
    </row>
    <row r="15" spans="1:16" ht="30" customHeight="1">
      <c r="B15" s="214"/>
      <c r="C15" s="220"/>
      <c r="D15" s="221"/>
      <c r="E15" s="215"/>
      <c r="F15" s="216"/>
      <c r="G15" s="217"/>
      <c r="H15" s="218"/>
      <c r="I15" s="219"/>
      <c r="J15" s="222"/>
      <c r="K15" s="223"/>
    </row>
    <row r="16" spans="1:16" ht="30" customHeight="1">
      <c r="B16" s="214"/>
      <c r="C16" s="436"/>
      <c r="D16" s="437"/>
      <c r="E16" s="215"/>
      <c r="F16" s="216"/>
      <c r="G16" s="217"/>
      <c r="H16" s="218"/>
      <c r="I16" s="219"/>
      <c r="J16" s="439"/>
      <c r="K16" s="440"/>
    </row>
    <row r="17" spans="2:11" ht="30" customHeight="1">
      <c r="B17" s="214"/>
      <c r="C17" s="436"/>
      <c r="D17" s="437"/>
      <c r="E17" s="215"/>
      <c r="F17" s="216"/>
      <c r="G17" s="217"/>
      <c r="H17" s="218"/>
      <c r="I17" s="219"/>
      <c r="J17" s="439"/>
      <c r="K17" s="440"/>
    </row>
    <row r="18" spans="2:11" ht="30" customHeight="1">
      <c r="B18" s="214"/>
      <c r="C18" s="436"/>
      <c r="D18" s="437"/>
      <c r="E18" s="215"/>
      <c r="F18" s="216"/>
      <c r="G18" s="217"/>
      <c r="H18" s="218"/>
      <c r="I18" s="219"/>
      <c r="J18" s="439"/>
      <c r="K18" s="440"/>
    </row>
    <row r="19" spans="2:11" ht="30" customHeight="1">
      <c r="B19" s="214"/>
      <c r="C19" s="436"/>
      <c r="D19" s="437"/>
      <c r="E19" s="215"/>
      <c r="F19" s="216"/>
      <c r="G19" s="217"/>
      <c r="H19" s="218"/>
      <c r="I19" s="219"/>
      <c r="J19" s="439"/>
      <c r="K19" s="440"/>
    </row>
    <row r="20" spans="2:11" ht="30" customHeight="1">
      <c r="B20" s="214"/>
      <c r="C20" s="436"/>
      <c r="D20" s="437"/>
      <c r="E20" s="215"/>
      <c r="F20" s="216"/>
      <c r="G20" s="217"/>
      <c r="H20" s="218"/>
      <c r="I20" s="219"/>
      <c r="J20" s="439"/>
      <c r="K20" s="440"/>
    </row>
    <row r="21" spans="2:11" ht="30" customHeight="1">
      <c r="B21" s="214"/>
      <c r="C21" s="436"/>
      <c r="D21" s="437"/>
      <c r="E21" s="215"/>
      <c r="F21" s="216"/>
      <c r="G21" s="217"/>
      <c r="H21" s="218"/>
      <c r="I21" s="219"/>
      <c r="J21" s="439"/>
      <c r="K21" s="440"/>
    </row>
    <row r="22" spans="2:11" ht="30" customHeight="1">
      <c r="B22" s="214"/>
      <c r="C22" s="436"/>
      <c r="D22" s="437"/>
      <c r="E22" s="215"/>
      <c r="F22" s="216"/>
      <c r="G22" s="217"/>
      <c r="H22" s="218"/>
      <c r="I22" s="219"/>
      <c r="J22" s="439"/>
      <c r="K22" s="440"/>
    </row>
    <row r="23" spans="2:11" ht="30" customHeight="1">
      <c r="B23" s="436" t="s">
        <v>48</v>
      </c>
      <c r="C23" s="437"/>
      <c r="D23" s="437"/>
      <c r="E23" s="441"/>
      <c r="F23" s="441"/>
      <c r="G23" s="441"/>
      <c r="H23" s="442"/>
      <c r="I23" s="219">
        <f>SUM(I9:I22)</f>
        <v>30000</v>
      </c>
      <c r="J23" s="439"/>
      <c r="K23" s="440"/>
    </row>
    <row r="24" spans="2:11">
      <c r="B24" s="202" t="s">
        <v>114</v>
      </c>
    </row>
    <row r="25" spans="2:11">
      <c r="B25" s="202" t="s">
        <v>115</v>
      </c>
    </row>
    <row r="26" spans="2:11">
      <c r="B26" s="202" t="s">
        <v>116</v>
      </c>
    </row>
    <row r="27" spans="2:11" ht="15" customHeight="1"/>
    <row r="31" spans="2:11" ht="16.5" customHeight="1"/>
  </sheetData>
  <mergeCells count="30">
    <mergeCell ref="C21:D21"/>
    <mergeCell ref="J21:K21"/>
    <mergeCell ref="C22:D22"/>
    <mergeCell ref="J22:K22"/>
    <mergeCell ref="B23:H23"/>
    <mergeCell ref="J23:K23"/>
    <mergeCell ref="C18:D18"/>
    <mergeCell ref="J18:K18"/>
    <mergeCell ref="C19:D19"/>
    <mergeCell ref="J19:K19"/>
    <mergeCell ref="C20:D20"/>
    <mergeCell ref="J20:K20"/>
    <mergeCell ref="C11:D11"/>
    <mergeCell ref="J11:K11"/>
    <mergeCell ref="C16:D16"/>
    <mergeCell ref="J16:K16"/>
    <mergeCell ref="C17:D17"/>
    <mergeCell ref="J17:K17"/>
    <mergeCell ref="C8:D8"/>
    <mergeCell ref="J8:K8"/>
    <mergeCell ref="C9:D9"/>
    <mergeCell ref="J9:K9"/>
    <mergeCell ref="C10:D10"/>
    <mergeCell ref="J10:K10"/>
    <mergeCell ref="B6:K6"/>
    <mergeCell ref="B2:D2"/>
    <mergeCell ref="J2:K2"/>
    <mergeCell ref="C4:K4"/>
    <mergeCell ref="M4:O4"/>
    <mergeCell ref="C5:K5"/>
  </mergeCells>
  <phoneticPr fontId="4"/>
  <pageMargins left="0.70866141732283472" right="0.70866141732283472" top="0.74803149606299213" bottom="0.74803149606299213" header="0.31496062992125984" footer="0.31496062992125984"/>
  <pageSetup paperSize="9" scale="93" fitToHeight="0" orientation="portrait" r:id="rId1"/>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37"/>
  <sheetViews>
    <sheetView zoomScaleNormal="100" zoomScaleSheetLayoutView="85" workbookViewId="0">
      <selection activeCell="C8" sqref="C8:E8"/>
    </sheetView>
  </sheetViews>
  <sheetFormatPr defaultColWidth="8.09765625" defaultRowHeight="14.4"/>
  <cols>
    <col min="1" max="1" width="4.19921875" style="224" customWidth="1"/>
    <col min="2" max="2" width="7.796875" style="224" customWidth="1"/>
    <col min="3" max="5" width="11.5" style="224" customWidth="1"/>
    <col min="6" max="6" width="7.796875" style="232" customWidth="1"/>
    <col min="7" max="8" width="7.796875" style="230" customWidth="1"/>
    <col min="9" max="9" width="7.796875" style="224" customWidth="1"/>
    <col min="10" max="10" width="4.19921875" style="224" customWidth="1"/>
    <col min="11" max="16384" width="8.09765625" style="224"/>
  </cols>
  <sheetData>
    <row r="1" spans="1:11" ht="15" customHeight="1">
      <c r="A1" s="202"/>
      <c r="B1" s="202"/>
      <c r="C1" s="202"/>
      <c r="D1" s="202"/>
      <c r="E1" s="202"/>
      <c r="F1" s="202"/>
      <c r="G1" s="202"/>
      <c r="H1" s="202"/>
      <c r="I1" s="202"/>
      <c r="J1" s="202"/>
    </row>
    <row r="2" spans="1:11" s="225" customFormat="1" ht="30" customHeight="1">
      <c r="A2" s="203"/>
      <c r="B2" s="443" t="s">
        <v>117</v>
      </c>
      <c r="C2" s="443"/>
      <c r="D2" s="204"/>
      <c r="E2" s="204"/>
      <c r="F2" s="204"/>
      <c r="G2" s="204"/>
      <c r="H2" s="432" t="s">
        <v>118</v>
      </c>
      <c r="I2" s="433"/>
      <c r="J2" s="203"/>
    </row>
    <row r="3" spans="1:11" ht="15" customHeight="1">
      <c r="A3" s="202"/>
      <c r="B3" s="202"/>
      <c r="C3" s="202"/>
      <c r="D3" s="202"/>
      <c r="E3" s="202"/>
      <c r="F3" s="202"/>
      <c r="G3" s="202"/>
      <c r="H3" s="202"/>
      <c r="I3" s="202"/>
      <c r="J3" s="202"/>
    </row>
    <row r="4" spans="1:11" ht="20.100000000000001" customHeight="1">
      <c r="A4" s="205"/>
      <c r="B4" s="205" t="s">
        <v>106</v>
      </c>
      <c r="C4" s="434" t="str">
        <f>精算報告書!B2</f>
        <v>自動車リサイクル全般でのCO2排出量可視化</v>
      </c>
      <c r="D4" s="434"/>
      <c r="E4" s="434"/>
      <c r="F4" s="434"/>
      <c r="G4" s="434"/>
      <c r="H4" s="434"/>
      <c r="I4" s="434"/>
      <c r="J4" s="434"/>
      <c r="K4" s="205"/>
    </row>
    <row r="5" spans="1:11" ht="20.100000000000001" customHeight="1">
      <c r="A5" s="205"/>
      <c r="B5" s="205" t="s">
        <v>107</v>
      </c>
      <c r="C5" s="434" t="str">
        <f>精算報告書!E4</f>
        <v>株式会社　○○</v>
      </c>
      <c r="D5" s="434"/>
      <c r="E5" s="434"/>
      <c r="F5" s="434"/>
      <c r="G5" s="434"/>
      <c r="H5" s="434"/>
      <c r="I5" s="434"/>
      <c r="J5" s="434"/>
      <c r="K5" s="205"/>
    </row>
    <row r="6" spans="1:11" ht="15" customHeight="1">
      <c r="B6" s="226" t="s">
        <v>119</v>
      </c>
      <c r="C6" s="227"/>
      <c r="D6" s="228"/>
      <c r="E6" s="228"/>
      <c r="F6" s="229"/>
      <c r="I6" s="231" t="s">
        <v>120</v>
      </c>
    </row>
    <row r="7" spans="1:11" ht="25.35" customHeight="1">
      <c r="B7" s="212" t="s">
        <v>109</v>
      </c>
      <c r="C7" s="444" t="s">
        <v>121</v>
      </c>
      <c r="D7" s="445"/>
      <c r="E7" s="446"/>
      <c r="F7" s="447" t="s">
        <v>122</v>
      </c>
      <c r="G7" s="448"/>
      <c r="H7" s="449" t="s">
        <v>123</v>
      </c>
      <c r="I7" s="450"/>
    </row>
    <row r="8" spans="1:11" ht="25.35" customHeight="1">
      <c r="B8" s="214">
        <v>1</v>
      </c>
      <c r="C8" s="451"/>
      <c r="D8" s="452"/>
      <c r="E8" s="453"/>
      <c r="F8" s="454"/>
      <c r="G8" s="455"/>
      <c r="H8" s="456"/>
      <c r="I8" s="457"/>
    </row>
    <row r="9" spans="1:11" ht="25.35" customHeight="1">
      <c r="B9" s="214">
        <v>2</v>
      </c>
      <c r="C9" s="451"/>
      <c r="D9" s="452"/>
      <c r="E9" s="453"/>
      <c r="F9" s="454"/>
      <c r="G9" s="455"/>
      <c r="H9" s="456"/>
      <c r="I9" s="457"/>
    </row>
    <row r="10" spans="1:11" ht="25.35" customHeight="1">
      <c r="B10" s="214">
        <v>3</v>
      </c>
      <c r="C10" s="451"/>
      <c r="D10" s="452"/>
      <c r="E10" s="453"/>
      <c r="F10" s="454"/>
      <c r="G10" s="455"/>
      <c r="H10" s="456"/>
      <c r="I10" s="457"/>
    </row>
    <row r="11" spans="1:11" ht="25.35" customHeight="1">
      <c r="B11" s="214">
        <v>4</v>
      </c>
      <c r="C11" s="451"/>
      <c r="D11" s="452"/>
      <c r="E11" s="453"/>
      <c r="F11" s="454"/>
      <c r="G11" s="455"/>
      <c r="H11" s="456"/>
      <c r="I11" s="457"/>
    </row>
    <row r="12" spans="1:11" ht="25.35" customHeight="1">
      <c r="B12" s="214">
        <v>5</v>
      </c>
      <c r="C12" s="451"/>
      <c r="D12" s="452"/>
      <c r="E12" s="453"/>
      <c r="F12" s="454"/>
      <c r="G12" s="455"/>
      <c r="H12" s="456"/>
      <c r="I12" s="457"/>
    </row>
    <row r="13" spans="1:11" ht="25.35" customHeight="1">
      <c r="B13" s="214">
        <v>6</v>
      </c>
      <c r="C13" s="451"/>
      <c r="D13" s="452"/>
      <c r="E13" s="453"/>
      <c r="F13" s="454"/>
      <c r="G13" s="455"/>
      <c r="H13" s="456"/>
      <c r="I13" s="457"/>
    </row>
    <row r="14" spans="1:11" ht="25.35" customHeight="1">
      <c r="B14" s="214">
        <v>7</v>
      </c>
      <c r="C14" s="451"/>
      <c r="D14" s="452"/>
      <c r="E14" s="453"/>
      <c r="F14" s="454"/>
      <c r="G14" s="455"/>
      <c r="H14" s="456"/>
      <c r="I14" s="457"/>
    </row>
    <row r="15" spans="1:11" ht="25.35" customHeight="1">
      <c r="B15" s="214">
        <v>8</v>
      </c>
      <c r="C15" s="451"/>
      <c r="D15" s="452"/>
      <c r="E15" s="453"/>
      <c r="F15" s="454"/>
      <c r="G15" s="455"/>
      <c r="H15" s="456"/>
      <c r="I15" s="457"/>
    </row>
    <row r="16" spans="1:11" ht="25.35" customHeight="1">
      <c r="B16" s="214">
        <v>9</v>
      </c>
      <c r="C16" s="451"/>
      <c r="D16" s="452"/>
      <c r="E16" s="453"/>
      <c r="F16" s="454"/>
      <c r="G16" s="455"/>
      <c r="H16" s="456"/>
      <c r="I16" s="457"/>
    </row>
    <row r="17" spans="2:9" ht="25.35" customHeight="1">
      <c r="B17" s="214">
        <v>10</v>
      </c>
      <c r="C17" s="451"/>
      <c r="D17" s="452"/>
      <c r="E17" s="453"/>
      <c r="F17" s="454"/>
      <c r="G17" s="455"/>
      <c r="H17" s="456"/>
      <c r="I17" s="457"/>
    </row>
    <row r="18" spans="2:9" ht="25.35" customHeight="1">
      <c r="B18" s="214">
        <v>11</v>
      </c>
      <c r="C18" s="451"/>
      <c r="D18" s="452"/>
      <c r="E18" s="453"/>
      <c r="F18" s="454"/>
      <c r="G18" s="455"/>
      <c r="H18" s="456"/>
      <c r="I18" s="457"/>
    </row>
    <row r="19" spans="2:9" ht="25.35" customHeight="1">
      <c r="B19" s="214">
        <v>12</v>
      </c>
      <c r="C19" s="451"/>
      <c r="D19" s="452"/>
      <c r="E19" s="453"/>
      <c r="F19" s="454"/>
      <c r="G19" s="455"/>
      <c r="H19" s="456"/>
      <c r="I19" s="457"/>
    </row>
    <row r="20" spans="2:9" ht="25.35" customHeight="1">
      <c r="B20" s="214">
        <v>13</v>
      </c>
      <c r="C20" s="451"/>
      <c r="D20" s="452"/>
      <c r="E20" s="453"/>
      <c r="F20" s="454"/>
      <c r="G20" s="455"/>
      <c r="H20" s="456"/>
      <c r="I20" s="457"/>
    </row>
    <row r="21" spans="2:9" ht="25.35" customHeight="1">
      <c r="B21" s="214">
        <v>14</v>
      </c>
      <c r="C21" s="451"/>
      <c r="D21" s="452"/>
      <c r="E21" s="453"/>
      <c r="F21" s="454"/>
      <c r="G21" s="455"/>
      <c r="H21" s="456"/>
      <c r="I21" s="457"/>
    </row>
    <row r="22" spans="2:9" ht="25.35" customHeight="1">
      <c r="B22" s="214">
        <v>15</v>
      </c>
      <c r="C22" s="451"/>
      <c r="D22" s="452"/>
      <c r="E22" s="453"/>
      <c r="F22" s="454"/>
      <c r="G22" s="455"/>
      <c r="H22" s="456"/>
      <c r="I22" s="457"/>
    </row>
    <row r="23" spans="2:9" ht="25.35" customHeight="1">
      <c r="B23" s="214">
        <v>16</v>
      </c>
      <c r="C23" s="451"/>
      <c r="D23" s="452"/>
      <c r="E23" s="453"/>
      <c r="F23" s="454"/>
      <c r="G23" s="455"/>
      <c r="H23" s="456"/>
      <c r="I23" s="457"/>
    </row>
    <row r="24" spans="2:9" ht="25.35" customHeight="1">
      <c r="B24" s="214">
        <v>17</v>
      </c>
      <c r="C24" s="451"/>
      <c r="D24" s="452"/>
      <c r="E24" s="453"/>
      <c r="F24" s="454"/>
      <c r="G24" s="455"/>
      <c r="H24" s="456"/>
      <c r="I24" s="457"/>
    </row>
    <row r="25" spans="2:9" ht="25.35" customHeight="1">
      <c r="B25" s="214">
        <v>18</v>
      </c>
      <c r="C25" s="451"/>
      <c r="D25" s="452"/>
      <c r="E25" s="453"/>
      <c r="F25" s="454"/>
      <c r="G25" s="455"/>
      <c r="H25" s="456"/>
      <c r="I25" s="457"/>
    </row>
    <row r="26" spans="2:9" ht="25.35" customHeight="1">
      <c r="B26" s="214">
        <v>19</v>
      </c>
      <c r="C26" s="451"/>
      <c r="D26" s="452"/>
      <c r="E26" s="453"/>
      <c r="F26" s="454"/>
      <c r="G26" s="455"/>
      <c r="H26" s="462"/>
      <c r="I26" s="463"/>
    </row>
    <row r="27" spans="2:9" ht="25.35" customHeight="1">
      <c r="B27" s="214">
        <v>20</v>
      </c>
      <c r="C27" s="451"/>
      <c r="D27" s="452"/>
      <c r="E27" s="453"/>
      <c r="F27" s="454"/>
      <c r="G27" s="455"/>
      <c r="H27" s="456"/>
      <c r="I27" s="457"/>
    </row>
    <row r="28" spans="2:9" s="230" customFormat="1">
      <c r="B28" s="458" t="s">
        <v>48</v>
      </c>
      <c r="C28" s="458"/>
      <c r="D28" s="458"/>
      <c r="E28" s="458"/>
      <c r="F28" s="459">
        <f>SUM(F8:G27)</f>
        <v>0</v>
      </c>
      <c r="G28" s="459"/>
      <c r="H28" s="460"/>
      <c r="I28" s="461"/>
    </row>
    <row r="29" spans="2:9" s="230" customFormat="1" ht="15" customHeight="1">
      <c r="C29" s="224"/>
      <c r="D29" s="224"/>
      <c r="E29" s="224"/>
      <c r="F29" s="232"/>
    </row>
    <row r="30" spans="2:9" s="230" customFormat="1" ht="15" customHeight="1">
      <c r="B30" s="230" t="s">
        <v>114</v>
      </c>
      <c r="C30" s="224"/>
      <c r="D30" s="224"/>
      <c r="E30" s="224"/>
      <c r="F30" s="232"/>
    </row>
    <row r="31" spans="2:9" s="230" customFormat="1" ht="15" customHeight="1">
      <c r="B31" s="230" t="s">
        <v>124</v>
      </c>
      <c r="C31" s="224"/>
      <c r="D31" s="224"/>
      <c r="E31" s="224"/>
      <c r="F31" s="232"/>
    </row>
    <row r="32" spans="2:9" s="230" customFormat="1" ht="15" customHeight="1">
      <c r="B32" s="230" t="s">
        <v>125</v>
      </c>
      <c r="C32" s="224"/>
      <c r="D32" s="224"/>
      <c r="E32" s="224"/>
      <c r="F32" s="232"/>
    </row>
    <row r="33" spans="3:6" s="230" customFormat="1" ht="15" customHeight="1">
      <c r="C33" s="224"/>
      <c r="D33" s="224"/>
      <c r="E33" s="224"/>
      <c r="F33" s="232"/>
    </row>
    <row r="34" spans="3:6" s="230" customFormat="1">
      <c r="C34" s="224"/>
      <c r="D34" s="224"/>
      <c r="E34" s="224"/>
      <c r="F34" s="232"/>
    </row>
    <row r="35" spans="3:6" s="230" customFormat="1">
      <c r="C35" s="224"/>
      <c r="D35" s="224"/>
      <c r="E35" s="224"/>
      <c r="F35" s="232"/>
    </row>
    <row r="36" spans="3:6" s="230" customFormat="1">
      <c r="C36" s="224"/>
      <c r="D36" s="224"/>
      <c r="E36" s="224"/>
      <c r="F36" s="232"/>
    </row>
    <row r="37" spans="3:6" s="230" customFormat="1">
      <c r="C37" s="224"/>
      <c r="D37" s="224"/>
      <c r="E37" s="224"/>
      <c r="F37" s="232"/>
    </row>
  </sheetData>
  <mergeCells count="70">
    <mergeCell ref="B28:E28"/>
    <mergeCell ref="F28:G28"/>
    <mergeCell ref="H28:I28"/>
    <mergeCell ref="C4:J4"/>
    <mergeCell ref="C5:J5"/>
    <mergeCell ref="C26:E26"/>
    <mergeCell ref="F26:G26"/>
    <mergeCell ref="H26:I26"/>
    <mergeCell ref="C27:E27"/>
    <mergeCell ref="F27:G27"/>
    <mergeCell ref="H27:I27"/>
    <mergeCell ref="C24:E24"/>
    <mergeCell ref="F24:G24"/>
    <mergeCell ref="H24:I24"/>
    <mergeCell ref="C25:E25"/>
    <mergeCell ref="F25:G25"/>
    <mergeCell ref="H25:I25"/>
    <mergeCell ref="C22:E22"/>
    <mergeCell ref="F22:G22"/>
    <mergeCell ref="H22:I22"/>
    <mergeCell ref="C23:E23"/>
    <mergeCell ref="F23:G23"/>
    <mergeCell ref="H23:I23"/>
    <mergeCell ref="C20:E20"/>
    <mergeCell ref="F20:G20"/>
    <mergeCell ref="H20:I20"/>
    <mergeCell ref="C21:E21"/>
    <mergeCell ref="F21:G21"/>
    <mergeCell ref="H21:I21"/>
    <mergeCell ref="C18:E18"/>
    <mergeCell ref="F18:G18"/>
    <mergeCell ref="H18:I18"/>
    <mergeCell ref="C19:E19"/>
    <mergeCell ref="F19:G19"/>
    <mergeCell ref="H19:I19"/>
    <mergeCell ref="C16:E16"/>
    <mergeCell ref="F16:G16"/>
    <mergeCell ref="H16:I16"/>
    <mergeCell ref="C17:E17"/>
    <mergeCell ref="F17:G17"/>
    <mergeCell ref="H17:I17"/>
    <mergeCell ref="C14:E14"/>
    <mergeCell ref="F14:G14"/>
    <mergeCell ref="H14:I14"/>
    <mergeCell ref="C15:E15"/>
    <mergeCell ref="F15:G15"/>
    <mergeCell ref="H15:I15"/>
    <mergeCell ref="C12:E12"/>
    <mergeCell ref="F12:G12"/>
    <mergeCell ref="H12:I12"/>
    <mergeCell ref="C13:E13"/>
    <mergeCell ref="F13:G13"/>
    <mergeCell ref="H13:I13"/>
    <mergeCell ref="C10:E10"/>
    <mergeCell ref="F10:G10"/>
    <mergeCell ref="H10:I10"/>
    <mergeCell ref="C11:E11"/>
    <mergeCell ref="F11:G11"/>
    <mergeCell ref="H11:I11"/>
    <mergeCell ref="C8:E8"/>
    <mergeCell ref="F8:G8"/>
    <mergeCell ref="H8:I8"/>
    <mergeCell ref="C9:E9"/>
    <mergeCell ref="F9:G9"/>
    <mergeCell ref="H9:I9"/>
    <mergeCell ref="B2:C2"/>
    <mergeCell ref="H2:I2"/>
    <mergeCell ref="C7:E7"/>
    <mergeCell ref="F7:G7"/>
    <mergeCell ref="H7:I7"/>
  </mergeCells>
  <phoneticPr fontId="4"/>
  <pageMargins left="0.70866141732283472" right="0.70866141732283472" top="0.74803149606299213" bottom="0.33" header="0.31496062992125984" footer="0.31496062992125984"/>
  <pageSetup paperSize="9" scale="9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38"/>
  <sheetViews>
    <sheetView zoomScaleNormal="100" zoomScaleSheetLayoutView="85" workbookViewId="0">
      <selection activeCell="G11" sqref="G11"/>
    </sheetView>
  </sheetViews>
  <sheetFormatPr defaultColWidth="14.19921875" defaultRowHeight="12.6"/>
  <cols>
    <col min="1" max="1" width="4.19921875" style="234" customWidth="1"/>
    <col min="2" max="4" width="7.796875" style="234" customWidth="1"/>
    <col min="5" max="5" width="7.796875" style="248" customWidth="1"/>
    <col min="6" max="6" width="7.796875" style="249" customWidth="1"/>
    <col min="7" max="7" width="7.796875" style="248" customWidth="1"/>
    <col min="8" max="8" width="7.796875" style="250" customWidth="1"/>
    <col min="9" max="10" width="7.796875" style="249" customWidth="1"/>
    <col min="11" max="11" width="9" style="249" customWidth="1"/>
    <col min="12" max="12" width="4.19921875" style="234" customWidth="1"/>
    <col min="13" max="243" width="8.09765625" style="234" customWidth="1"/>
    <col min="244" max="244" width="3.8984375" style="234" customWidth="1"/>
    <col min="245" max="245" width="9.796875" style="234" customWidth="1"/>
    <col min="246" max="16384" width="14.19921875" style="234"/>
  </cols>
  <sheetData>
    <row r="1" spans="1:12" ht="15" customHeight="1">
      <c r="A1" s="233"/>
      <c r="B1" s="233"/>
      <c r="C1" s="233"/>
      <c r="D1" s="233"/>
      <c r="E1" s="233"/>
      <c r="F1" s="233"/>
      <c r="G1" s="233"/>
      <c r="H1" s="233"/>
      <c r="I1" s="233"/>
      <c r="J1" s="233"/>
      <c r="K1" s="233"/>
      <c r="L1" s="233"/>
    </row>
    <row r="2" spans="1:12" s="235" customFormat="1" ht="30" customHeight="1">
      <c r="A2" s="204"/>
      <c r="B2" s="466" t="s">
        <v>126</v>
      </c>
      <c r="C2" s="466"/>
      <c r="D2" s="204"/>
      <c r="E2" s="204"/>
      <c r="F2" s="204"/>
      <c r="G2" s="204"/>
      <c r="H2" s="204"/>
      <c r="I2" s="204"/>
      <c r="J2" s="432" t="s">
        <v>127</v>
      </c>
      <c r="K2" s="433"/>
      <c r="L2" s="204"/>
    </row>
    <row r="3" spans="1:12" ht="15" customHeight="1">
      <c r="A3" s="233"/>
      <c r="B3" s="233"/>
      <c r="C3" s="233"/>
      <c r="D3" s="233"/>
      <c r="E3" s="233"/>
      <c r="F3" s="233"/>
      <c r="G3" s="233"/>
      <c r="H3" s="233"/>
      <c r="I3" s="233"/>
      <c r="J3" s="233"/>
      <c r="K3" s="233"/>
      <c r="L3" s="233"/>
    </row>
    <row r="4" spans="1:12" ht="20.100000000000001" customHeight="1">
      <c r="A4" s="236"/>
      <c r="B4" s="236" t="s">
        <v>106</v>
      </c>
      <c r="C4" s="434" t="str">
        <f>精算報告書!B2</f>
        <v>自動車リサイクル全般でのCO2排出量可視化</v>
      </c>
      <c r="D4" s="434"/>
      <c r="E4" s="434"/>
      <c r="F4" s="434"/>
      <c r="G4" s="434"/>
      <c r="H4" s="434"/>
      <c r="I4" s="434"/>
      <c r="J4" s="434"/>
      <c r="K4" s="434"/>
      <c r="L4" s="236"/>
    </row>
    <row r="5" spans="1:12" ht="20.100000000000001" customHeight="1">
      <c r="A5" s="236"/>
      <c r="B5" s="236" t="s">
        <v>107</v>
      </c>
      <c r="C5" s="434" t="str">
        <f>精算報告書!E4</f>
        <v>株式会社　○○</v>
      </c>
      <c r="D5" s="434"/>
      <c r="E5" s="434"/>
      <c r="F5" s="434"/>
      <c r="G5" s="434"/>
      <c r="H5" s="434"/>
      <c r="I5" s="434"/>
      <c r="J5" s="434"/>
      <c r="K5" s="434"/>
      <c r="L5" s="236"/>
    </row>
    <row r="6" spans="1:12" ht="25.2" customHeight="1">
      <c r="B6" s="467" t="s">
        <v>109</v>
      </c>
      <c r="C6" s="468" t="s">
        <v>128</v>
      </c>
      <c r="D6" s="468" t="s">
        <v>129</v>
      </c>
      <c r="E6" s="470" t="s">
        <v>130</v>
      </c>
      <c r="F6" s="471"/>
      <c r="G6" s="472"/>
      <c r="H6" s="476" t="s">
        <v>273</v>
      </c>
      <c r="I6" s="471"/>
      <c r="J6" s="471"/>
      <c r="K6" s="472"/>
    </row>
    <row r="7" spans="1:12" ht="25.2" customHeight="1">
      <c r="B7" s="467"/>
      <c r="C7" s="469"/>
      <c r="D7" s="469"/>
      <c r="E7" s="473"/>
      <c r="F7" s="474"/>
      <c r="G7" s="475"/>
      <c r="H7" s="237" t="s">
        <v>132</v>
      </c>
      <c r="I7" s="237" t="s">
        <v>133</v>
      </c>
      <c r="J7" s="237" t="s">
        <v>134</v>
      </c>
      <c r="K7" s="237" t="s">
        <v>135</v>
      </c>
    </row>
    <row r="8" spans="1:12" ht="25.2" customHeight="1">
      <c r="B8" s="238">
        <v>1</v>
      </c>
      <c r="C8" s="239" t="s">
        <v>268</v>
      </c>
      <c r="D8" s="239" t="s">
        <v>265</v>
      </c>
      <c r="E8" s="240" t="s">
        <v>266</v>
      </c>
      <c r="F8" s="241" t="s">
        <v>136</v>
      </c>
      <c r="G8" s="242" t="s">
        <v>267</v>
      </c>
      <c r="H8" s="243">
        <v>21480</v>
      </c>
      <c r="I8" s="243">
        <v>4400</v>
      </c>
      <c r="J8" s="243">
        <v>10900</v>
      </c>
      <c r="K8" s="244">
        <f>SUM(H8:J8)</f>
        <v>36780</v>
      </c>
    </row>
    <row r="9" spans="1:12" ht="25.2" customHeight="1">
      <c r="B9" s="238">
        <v>2</v>
      </c>
      <c r="C9" s="239" t="s">
        <v>269</v>
      </c>
      <c r="D9" s="239" t="s">
        <v>270</v>
      </c>
      <c r="E9" s="240" t="s">
        <v>271</v>
      </c>
      <c r="F9" s="241" t="s">
        <v>137</v>
      </c>
      <c r="G9" s="242" t="s">
        <v>272</v>
      </c>
      <c r="H9" s="243">
        <v>4493</v>
      </c>
      <c r="I9" s="243"/>
      <c r="J9" s="243"/>
      <c r="K9" s="244">
        <f>SUM(H9:J9)</f>
        <v>4493</v>
      </c>
    </row>
    <row r="10" spans="1:12" ht="25.2" customHeight="1">
      <c r="B10" s="238">
        <v>3</v>
      </c>
      <c r="C10" s="239"/>
      <c r="D10" s="239"/>
      <c r="E10" s="240"/>
      <c r="F10" s="241" t="s">
        <v>137</v>
      </c>
      <c r="G10" s="242"/>
      <c r="H10" s="243"/>
      <c r="I10" s="243"/>
      <c r="J10" s="243"/>
      <c r="K10" s="244">
        <f t="shared" ref="K10:K27" si="0">SUM(H10:J10)</f>
        <v>0</v>
      </c>
    </row>
    <row r="11" spans="1:12" ht="25.2" customHeight="1">
      <c r="B11" s="238">
        <v>4</v>
      </c>
      <c r="C11" s="239"/>
      <c r="D11" s="239"/>
      <c r="E11" s="240"/>
      <c r="F11" s="241" t="s">
        <v>137</v>
      </c>
      <c r="G11" s="242"/>
      <c r="H11" s="243"/>
      <c r="I11" s="243"/>
      <c r="J11" s="243"/>
      <c r="K11" s="244">
        <f t="shared" si="0"/>
        <v>0</v>
      </c>
    </row>
    <row r="12" spans="1:12" ht="25.2" customHeight="1">
      <c r="B12" s="238">
        <v>5</v>
      </c>
      <c r="C12" s="239"/>
      <c r="D12" s="239"/>
      <c r="E12" s="240"/>
      <c r="F12" s="241" t="s">
        <v>137</v>
      </c>
      <c r="G12" s="242"/>
      <c r="H12" s="243"/>
      <c r="I12" s="243"/>
      <c r="J12" s="243"/>
      <c r="K12" s="244">
        <f t="shared" si="0"/>
        <v>0</v>
      </c>
    </row>
    <row r="13" spans="1:12" ht="25.2" customHeight="1">
      <c r="B13" s="238">
        <v>6</v>
      </c>
      <c r="C13" s="239"/>
      <c r="D13" s="239"/>
      <c r="E13" s="240"/>
      <c r="F13" s="241" t="s">
        <v>137</v>
      </c>
      <c r="G13" s="242"/>
      <c r="H13" s="243"/>
      <c r="I13" s="243"/>
      <c r="J13" s="243"/>
      <c r="K13" s="244">
        <f t="shared" si="0"/>
        <v>0</v>
      </c>
    </row>
    <row r="14" spans="1:12" ht="25.2" customHeight="1">
      <c r="B14" s="238">
        <v>7</v>
      </c>
      <c r="C14" s="239"/>
      <c r="D14" s="239"/>
      <c r="E14" s="240"/>
      <c r="F14" s="241" t="s">
        <v>137</v>
      </c>
      <c r="G14" s="242"/>
      <c r="H14" s="243"/>
      <c r="I14" s="243"/>
      <c r="J14" s="243"/>
      <c r="K14" s="244">
        <f t="shared" si="0"/>
        <v>0</v>
      </c>
    </row>
    <row r="15" spans="1:12" ht="25.2" customHeight="1">
      <c r="B15" s="238">
        <v>8</v>
      </c>
      <c r="C15" s="239"/>
      <c r="D15" s="239"/>
      <c r="E15" s="240"/>
      <c r="F15" s="241" t="s">
        <v>136</v>
      </c>
      <c r="G15" s="242"/>
      <c r="H15" s="243"/>
      <c r="I15" s="243"/>
      <c r="J15" s="243"/>
      <c r="K15" s="244">
        <f t="shared" si="0"/>
        <v>0</v>
      </c>
    </row>
    <row r="16" spans="1:12" ht="25.2" customHeight="1">
      <c r="B16" s="238">
        <v>9</v>
      </c>
      <c r="C16" s="239"/>
      <c r="D16" s="239"/>
      <c r="E16" s="240"/>
      <c r="F16" s="241" t="s">
        <v>137</v>
      </c>
      <c r="G16" s="242"/>
      <c r="H16" s="243"/>
      <c r="I16" s="243"/>
      <c r="J16" s="243"/>
      <c r="K16" s="244">
        <f t="shared" si="0"/>
        <v>0</v>
      </c>
    </row>
    <row r="17" spans="2:11" ht="25.2" customHeight="1">
      <c r="B17" s="238">
        <v>10</v>
      </c>
      <c r="C17" s="239"/>
      <c r="D17" s="239"/>
      <c r="E17" s="240"/>
      <c r="F17" s="241" t="s">
        <v>137</v>
      </c>
      <c r="G17" s="242"/>
      <c r="H17" s="243"/>
      <c r="I17" s="243"/>
      <c r="J17" s="243"/>
      <c r="K17" s="244">
        <f t="shared" si="0"/>
        <v>0</v>
      </c>
    </row>
    <row r="18" spans="2:11" ht="25.2" customHeight="1">
      <c r="B18" s="238">
        <v>11</v>
      </c>
      <c r="C18" s="239"/>
      <c r="D18" s="239"/>
      <c r="E18" s="240"/>
      <c r="F18" s="241" t="s">
        <v>136</v>
      </c>
      <c r="G18" s="242"/>
      <c r="H18" s="243"/>
      <c r="I18" s="243"/>
      <c r="J18" s="243"/>
      <c r="K18" s="244">
        <f t="shared" si="0"/>
        <v>0</v>
      </c>
    </row>
    <row r="19" spans="2:11" ht="25.2" customHeight="1">
      <c r="B19" s="238">
        <v>12</v>
      </c>
      <c r="C19" s="239"/>
      <c r="D19" s="239"/>
      <c r="E19" s="240"/>
      <c r="F19" s="241" t="s">
        <v>137</v>
      </c>
      <c r="G19" s="242"/>
      <c r="H19" s="243"/>
      <c r="I19" s="243"/>
      <c r="J19" s="243"/>
      <c r="K19" s="244">
        <f t="shared" si="0"/>
        <v>0</v>
      </c>
    </row>
    <row r="20" spans="2:11" ht="25.2" customHeight="1">
      <c r="B20" s="238">
        <v>13</v>
      </c>
      <c r="C20" s="239"/>
      <c r="D20" s="239"/>
      <c r="E20" s="240"/>
      <c r="F20" s="241" t="s">
        <v>137</v>
      </c>
      <c r="G20" s="242"/>
      <c r="H20" s="243"/>
      <c r="I20" s="243"/>
      <c r="J20" s="243"/>
      <c r="K20" s="244">
        <f t="shared" si="0"/>
        <v>0</v>
      </c>
    </row>
    <row r="21" spans="2:11" ht="25.2" customHeight="1">
      <c r="B21" s="238">
        <v>14</v>
      </c>
      <c r="C21" s="239"/>
      <c r="D21" s="239"/>
      <c r="E21" s="240"/>
      <c r="F21" s="241" t="s">
        <v>136</v>
      </c>
      <c r="G21" s="242"/>
      <c r="H21" s="243"/>
      <c r="I21" s="243"/>
      <c r="J21" s="243"/>
      <c r="K21" s="244">
        <f t="shared" si="0"/>
        <v>0</v>
      </c>
    </row>
    <row r="22" spans="2:11" ht="25.2" customHeight="1">
      <c r="B22" s="238">
        <v>15</v>
      </c>
      <c r="C22" s="239"/>
      <c r="D22" s="239"/>
      <c r="E22" s="240"/>
      <c r="F22" s="241" t="s">
        <v>138</v>
      </c>
      <c r="G22" s="242"/>
      <c r="H22" s="243"/>
      <c r="I22" s="243"/>
      <c r="J22" s="243"/>
      <c r="K22" s="244">
        <f t="shared" si="0"/>
        <v>0</v>
      </c>
    </row>
    <row r="23" spans="2:11" ht="25.2" customHeight="1">
      <c r="B23" s="238">
        <v>16</v>
      </c>
      <c r="C23" s="239"/>
      <c r="D23" s="239"/>
      <c r="E23" s="240"/>
      <c r="F23" s="241" t="s">
        <v>138</v>
      </c>
      <c r="G23" s="242"/>
      <c r="H23" s="243"/>
      <c r="I23" s="243"/>
      <c r="J23" s="243"/>
      <c r="K23" s="244">
        <f t="shared" si="0"/>
        <v>0</v>
      </c>
    </row>
    <row r="24" spans="2:11" ht="25.2" customHeight="1">
      <c r="B24" s="238">
        <v>17</v>
      </c>
      <c r="C24" s="239"/>
      <c r="D24" s="239"/>
      <c r="E24" s="240"/>
      <c r="F24" s="241" t="s">
        <v>138</v>
      </c>
      <c r="G24" s="242"/>
      <c r="H24" s="243"/>
      <c r="I24" s="243"/>
      <c r="J24" s="243"/>
      <c r="K24" s="244">
        <f t="shared" si="0"/>
        <v>0</v>
      </c>
    </row>
    <row r="25" spans="2:11" ht="25.2" customHeight="1">
      <c r="B25" s="238">
        <v>18</v>
      </c>
      <c r="C25" s="239"/>
      <c r="D25" s="239"/>
      <c r="E25" s="240"/>
      <c r="F25" s="241" t="s">
        <v>138</v>
      </c>
      <c r="G25" s="242"/>
      <c r="H25" s="243"/>
      <c r="I25" s="243"/>
      <c r="J25" s="243"/>
      <c r="K25" s="244">
        <f t="shared" si="0"/>
        <v>0</v>
      </c>
    </row>
    <row r="26" spans="2:11" ht="25.2" customHeight="1">
      <c r="B26" s="238">
        <v>19</v>
      </c>
      <c r="C26" s="239"/>
      <c r="D26" s="239"/>
      <c r="E26" s="240"/>
      <c r="F26" s="241" t="s">
        <v>138</v>
      </c>
      <c r="G26" s="242"/>
      <c r="H26" s="243"/>
      <c r="I26" s="243"/>
      <c r="J26" s="243"/>
      <c r="K26" s="244">
        <f t="shared" si="0"/>
        <v>0</v>
      </c>
    </row>
    <row r="27" spans="2:11" ht="25.2" customHeight="1" thickBot="1">
      <c r="B27" s="238">
        <v>20</v>
      </c>
      <c r="C27" s="239"/>
      <c r="D27" s="239"/>
      <c r="E27" s="240"/>
      <c r="F27" s="241" t="s">
        <v>138</v>
      </c>
      <c r="G27" s="242"/>
      <c r="H27" s="243"/>
      <c r="I27" s="243"/>
      <c r="J27" s="243"/>
      <c r="K27" s="244">
        <f t="shared" si="0"/>
        <v>0</v>
      </c>
    </row>
    <row r="28" spans="2:11" ht="25.2" customHeight="1" thickTop="1">
      <c r="B28" s="245"/>
      <c r="C28" s="464" t="s">
        <v>139</v>
      </c>
      <c r="D28" s="464"/>
      <c r="E28" s="464"/>
      <c r="F28" s="464"/>
      <c r="G28" s="464"/>
      <c r="H28" s="464"/>
      <c r="I28" s="464"/>
      <c r="J28" s="465"/>
      <c r="K28" s="246">
        <f>SUM(K8:K27)</f>
        <v>41273</v>
      </c>
    </row>
    <row r="29" spans="2:11" ht="13.5" customHeight="1">
      <c r="B29" s="247"/>
    </row>
    <row r="30" spans="2:11" s="252" customFormat="1" ht="12">
      <c r="B30" s="251" t="s">
        <v>140</v>
      </c>
      <c r="E30" s="253"/>
      <c r="F30" s="254"/>
      <c r="G30" s="253"/>
      <c r="H30" s="255"/>
      <c r="I30" s="254"/>
      <c r="J30" s="254"/>
      <c r="K30" s="254"/>
    </row>
    <row r="31" spans="2:11" s="252" customFormat="1" ht="12">
      <c r="B31" s="251"/>
      <c r="E31" s="253"/>
      <c r="F31" s="254"/>
      <c r="G31" s="253"/>
      <c r="H31" s="255"/>
      <c r="I31" s="254"/>
      <c r="J31" s="254"/>
      <c r="K31" s="254"/>
    </row>
    <row r="32" spans="2:11" s="259" customFormat="1" ht="12.75" customHeight="1">
      <c r="B32" s="256" t="s">
        <v>141</v>
      </c>
      <c r="C32" s="257"/>
      <c r="D32" s="258"/>
    </row>
    <row r="33" spans="2:11" s="259" customFormat="1" ht="12">
      <c r="B33" s="256" t="s">
        <v>142</v>
      </c>
      <c r="C33" s="257"/>
      <c r="D33" s="258"/>
    </row>
    <row r="34" spans="2:11" s="259" customFormat="1" ht="12">
      <c r="B34" s="256" t="s">
        <v>143</v>
      </c>
      <c r="C34" s="257"/>
      <c r="D34" s="258"/>
    </row>
    <row r="35" spans="2:11" s="259" customFormat="1" ht="12">
      <c r="B35" s="256" t="s">
        <v>144</v>
      </c>
      <c r="C35" s="257"/>
      <c r="D35" s="258"/>
    </row>
    <row r="36" spans="2:11" s="259" customFormat="1" ht="12">
      <c r="B36" s="256" t="s">
        <v>145</v>
      </c>
      <c r="C36" s="257"/>
      <c r="D36" s="258"/>
    </row>
    <row r="37" spans="2:11" s="259" customFormat="1" ht="12">
      <c r="B37" s="256" t="s">
        <v>146</v>
      </c>
      <c r="C37" s="257"/>
      <c r="D37" s="258"/>
    </row>
    <row r="38" spans="2:11" s="252" customFormat="1" ht="12">
      <c r="B38" s="260" t="s">
        <v>147</v>
      </c>
      <c r="E38" s="253"/>
      <c r="F38" s="254"/>
      <c r="G38" s="253"/>
      <c r="H38" s="255"/>
      <c r="I38" s="254"/>
      <c r="J38" s="254"/>
      <c r="K38" s="254"/>
    </row>
  </sheetData>
  <mergeCells count="10">
    <mergeCell ref="C28:J28"/>
    <mergeCell ref="B2:C2"/>
    <mergeCell ref="J2:K2"/>
    <mergeCell ref="C4:K4"/>
    <mergeCell ref="C5:K5"/>
    <mergeCell ref="B6:B7"/>
    <mergeCell ref="C6:C7"/>
    <mergeCell ref="D6:D7"/>
    <mergeCell ref="E6:G7"/>
    <mergeCell ref="H6:K6"/>
  </mergeCells>
  <phoneticPr fontId="4"/>
  <pageMargins left="0.70866141732283472" right="0.70866141732283472" top="0.74803149606299213" bottom="0.74803149606299213" header="0.31496062992125984" footer="0.31496062992125984"/>
  <pageSetup paperSize="9" scale="9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M44"/>
  <sheetViews>
    <sheetView zoomScaleNormal="100" zoomScaleSheetLayoutView="100" workbookViewId="0">
      <selection activeCell="B6" sqref="B6:O6"/>
    </sheetView>
  </sheetViews>
  <sheetFormatPr defaultColWidth="8.09765625" defaultRowHeight="12.6"/>
  <cols>
    <col min="1" max="1" width="2.3984375" style="234" customWidth="1"/>
    <col min="2" max="4" width="7.796875" style="234" customWidth="1"/>
    <col min="5" max="5" width="7.796875" style="248" customWidth="1"/>
    <col min="6" max="6" width="3.296875" style="249" customWidth="1"/>
    <col min="7" max="7" width="7.796875" style="248" customWidth="1"/>
    <col min="8" max="11" width="5.09765625" style="250" customWidth="1"/>
    <col min="12" max="15" width="5.09765625" style="249" customWidth="1"/>
    <col min="16" max="16" width="2.3984375" style="234" customWidth="1"/>
    <col min="17" max="16384" width="8.09765625" style="234"/>
  </cols>
  <sheetData>
    <row r="1" spans="1:247" ht="15" customHeight="1">
      <c r="A1" s="233"/>
      <c r="B1" s="233"/>
      <c r="C1" s="233"/>
      <c r="D1" s="233"/>
      <c r="E1" s="233"/>
      <c r="F1" s="233"/>
      <c r="G1" s="233"/>
      <c r="H1" s="233"/>
      <c r="I1" s="233"/>
      <c r="J1" s="233"/>
      <c r="K1" s="233"/>
      <c r="L1" s="233"/>
      <c r="M1" s="233"/>
      <c r="N1" s="233"/>
      <c r="O1" s="233"/>
      <c r="P1" s="233"/>
    </row>
    <row r="2" spans="1:247" s="235" customFormat="1" ht="30" customHeight="1">
      <c r="A2" s="204"/>
      <c r="B2" s="466" t="s">
        <v>148</v>
      </c>
      <c r="C2" s="466"/>
      <c r="D2" s="204"/>
      <c r="E2" s="204"/>
      <c r="F2" s="204"/>
      <c r="G2" s="204"/>
      <c r="H2" s="204"/>
      <c r="I2" s="204"/>
      <c r="J2" s="204"/>
      <c r="K2" s="204"/>
      <c r="L2" s="204"/>
      <c r="M2" s="432" t="s">
        <v>149</v>
      </c>
      <c r="N2" s="479"/>
      <c r="O2" s="433"/>
      <c r="P2" s="204"/>
    </row>
    <row r="3" spans="1:247" ht="15" customHeight="1">
      <c r="A3" s="233"/>
      <c r="B3" s="233"/>
      <c r="C3" s="233"/>
      <c r="D3" s="233"/>
      <c r="E3" s="233"/>
      <c r="F3" s="233"/>
      <c r="G3" s="233"/>
      <c r="H3" s="233"/>
      <c r="I3" s="233"/>
      <c r="J3" s="233"/>
      <c r="K3" s="233"/>
      <c r="L3" s="233"/>
      <c r="M3" s="233"/>
      <c r="N3" s="233"/>
      <c r="O3" s="233"/>
      <c r="P3" s="233"/>
    </row>
    <row r="4" spans="1:247" ht="20.100000000000001" customHeight="1">
      <c r="A4" s="236"/>
      <c r="B4" s="236" t="s">
        <v>106</v>
      </c>
      <c r="C4" s="480" t="str">
        <f>精算報告書!B2</f>
        <v>自動車リサイクル全般でのCO2排出量可視化</v>
      </c>
      <c r="D4" s="480"/>
      <c r="E4" s="480"/>
      <c r="F4" s="480"/>
      <c r="G4" s="480"/>
      <c r="H4" s="480"/>
      <c r="I4" s="480"/>
      <c r="J4" s="480"/>
      <c r="K4" s="480"/>
      <c r="L4" s="480"/>
      <c r="M4" s="480"/>
      <c r="N4" s="480"/>
      <c r="O4" s="480"/>
      <c r="P4" s="236"/>
    </row>
    <row r="5" spans="1:247" ht="20.100000000000001" customHeight="1">
      <c r="A5" s="236"/>
      <c r="B5" s="236" t="s">
        <v>107</v>
      </c>
      <c r="C5" s="480" t="str">
        <f>精算報告書!E4</f>
        <v>株式会社　○○</v>
      </c>
      <c r="D5" s="480"/>
      <c r="E5" s="480"/>
      <c r="F5" s="480"/>
      <c r="G5" s="480"/>
      <c r="H5" s="480"/>
      <c r="I5" s="480"/>
      <c r="J5" s="480"/>
      <c r="K5" s="480"/>
      <c r="L5" s="480"/>
      <c r="M5" s="480"/>
      <c r="N5" s="480"/>
      <c r="O5" s="480"/>
      <c r="P5" s="236"/>
    </row>
    <row r="6" spans="1:247" ht="15" customHeight="1">
      <c r="A6" s="261"/>
      <c r="B6" s="481"/>
      <c r="C6" s="481"/>
      <c r="D6" s="481"/>
      <c r="E6" s="481"/>
      <c r="F6" s="481"/>
      <c r="G6" s="481"/>
      <c r="H6" s="481"/>
      <c r="I6" s="481"/>
      <c r="J6" s="481"/>
      <c r="K6" s="481"/>
      <c r="L6" s="481"/>
      <c r="M6" s="481"/>
      <c r="N6" s="481"/>
      <c r="O6" s="481"/>
      <c r="P6" s="261"/>
    </row>
    <row r="7" spans="1:247" ht="15" customHeight="1">
      <c r="A7" s="262"/>
      <c r="B7" s="263"/>
      <c r="C7" s="264"/>
      <c r="D7" s="264"/>
      <c r="E7" s="264"/>
      <c r="F7" s="264"/>
      <c r="G7" s="264"/>
      <c r="H7" s="264"/>
      <c r="I7" s="264"/>
      <c r="J7" s="264"/>
      <c r="K7" s="264"/>
      <c r="L7" s="264"/>
      <c r="M7" s="264"/>
      <c r="N7" s="264"/>
      <c r="O7" s="264" t="s">
        <v>150</v>
      </c>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262"/>
      <c r="AW7" s="262"/>
      <c r="AX7" s="262"/>
      <c r="AY7" s="262"/>
      <c r="AZ7" s="262"/>
      <c r="BA7" s="262"/>
      <c r="BB7" s="262"/>
      <c r="BC7" s="262"/>
      <c r="BD7" s="262"/>
      <c r="BE7" s="262"/>
      <c r="BF7" s="262"/>
      <c r="BG7" s="262"/>
      <c r="BH7" s="262"/>
      <c r="BI7" s="262"/>
      <c r="BJ7" s="262"/>
      <c r="BK7" s="262"/>
      <c r="BL7" s="262"/>
      <c r="BM7" s="262"/>
      <c r="BN7" s="262"/>
      <c r="BO7" s="262"/>
      <c r="BP7" s="262"/>
      <c r="BQ7" s="262"/>
      <c r="BR7" s="262"/>
      <c r="BS7" s="262"/>
      <c r="BT7" s="262"/>
      <c r="BU7" s="262"/>
      <c r="BV7" s="262"/>
      <c r="BW7" s="262"/>
      <c r="BX7" s="262"/>
      <c r="BY7" s="262"/>
      <c r="BZ7" s="262"/>
      <c r="CA7" s="262"/>
      <c r="CB7" s="262"/>
      <c r="CC7" s="262"/>
      <c r="CD7" s="262"/>
      <c r="CE7" s="262"/>
      <c r="CF7" s="262"/>
      <c r="CG7" s="262"/>
      <c r="CH7" s="262"/>
      <c r="CI7" s="262"/>
      <c r="CJ7" s="262"/>
      <c r="CK7" s="262"/>
      <c r="CL7" s="262"/>
      <c r="CM7" s="262"/>
      <c r="CN7" s="262"/>
      <c r="CO7" s="262"/>
      <c r="CP7" s="262"/>
      <c r="CQ7" s="262"/>
      <c r="CR7" s="262"/>
      <c r="CS7" s="262"/>
      <c r="CT7" s="262"/>
      <c r="CU7" s="262"/>
      <c r="CV7" s="262"/>
      <c r="CW7" s="262"/>
      <c r="CX7" s="262"/>
      <c r="CY7" s="262"/>
      <c r="CZ7" s="262"/>
      <c r="DA7" s="262"/>
      <c r="DB7" s="262"/>
      <c r="DC7" s="262"/>
      <c r="DD7" s="262"/>
      <c r="DE7" s="262"/>
      <c r="DF7" s="262"/>
      <c r="DG7" s="262"/>
      <c r="DH7" s="262"/>
      <c r="DI7" s="262"/>
      <c r="DJ7" s="262"/>
      <c r="DK7" s="262"/>
      <c r="DL7" s="262"/>
      <c r="DM7" s="262"/>
      <c r="DN7" s="262"/>
      <c r="DO7" s="262"/>
      <c r="DP7" s="262"/>
      <c r="DQ7" s="262"/>
      <c r="DR7" s="262"/>
      <c r="DS7" s="262"/>
      <c r="DT7" s="262"/>
      <c r="DU7" s="262"/>
      <c r="DV7" s="262"/>
      <c r="DW7" s="262"/>
      <c r="DX7" s="262"/>
      <c r="DY7" s="262"/>
      <c r="DZ7" s="262"/>
      <c r="EA7" s="262"/>
      <c r="EB7" s="262"/>
      <c r="EC7" s="262"/>
      <c r="ED7" s="262"/>
      <c r="EE7" s="262"/>
      <c r="EF7" s="262"/>
      <c r="EG7" s="262"/>
      <c r="EH7" s="262"/>
      <c r="EI7" s="262"/>
      <c r="EJ7" s="262"/>
      <c r="EK7" s="262"/>
      <c r="EL7" s="262"/>
      <c r="EM7" s="262"/>
      <c r="EN7" s="262"/>
      <c r="EO7" s="262"/>
      <c r="EP7" s="262"/>
      <c r="EQ7" s="262"/>
      <c r="ER7" s="262"/>
      <c r="ES7" s="262"/>
      <c r="ET7" s="262"/>
      <c r="EU7" s="262"/>
      <c r="EV7" s="262"/>
      <c r="EW7" s="262"/>
      <c r="EX7" s="262"/>
      <c r="EY7" s="262"/>
      <c r="EZ7" s="262"/>
      <c r="FA7" s="262"/>
      <c r="FB7" s="262"/>
      <c r="FC7" s="262"/>
      <c r="FD7" s="262"/>
      <c r="FE7" s="262"/>
      <c r="FF7" s="262"/>
      <c r="FG7" s="262"/>
      <c r="FH7" s="262"/>
      <c r="FI7" s="262"/>
      <c r="FJ7" s="262"/>
      <c r="FK7" s="262"/>
      <c r="FL7" s="262"/>
      <c r="FM7" s="262"/>
      <c r="FN7" s="262"/>
      <c r="FO7" s="262"/>
      <c r="FP7" s="262"/>
      <c r="FQ7" s="262"/>
      <c r="FR7" s="262"/>
      <c r="FS7" s="262"/>
      <c r="FT7" s="262"/>
      <c r="FU7" s="262"/>
      <c r="FV7" s="262"/>
      <c r="FW7" s="262"/>
      <c r="FX7" s="262"/>
      <c r="FY7" s="262"/>
      <c r="FZ7" s="262"/>
      <c r="GA7" s="262"/>
      <c r="GB7" s="262"/>
      <c r="GC7" s="262"/>
      <c r="GD7" s="262"/>
      <c r="GE7" s="262"/>
      <c r="GF7" s="262"/>
      <c r="GG7" s="262"/>
      <c r="GH7" s="262"/>
      <c r="GI7" s="262"/>
      <c r="GJ7" s="262"/>
      <c r="GK7" s="262"/>
      <c r="GL7" s="262"/>
      <c r="GM7" s="262"/>
      <c r="GN7" s="262"/>
      <c r="GO7" s="262"/>
      <c r="GP7" s="262"/>
      <c r="GQ7" s="262"/>
      <c r="GR7" s="262"/>
      <c r="GS7" s="262"/>
      <c r="GT7" s="262"/>
      <c r="GU7" s="262"/>
      <c r="GV7" s="262"/>
      <c r="GW7" s="262"/>
      <c r="GX7" s="262"/>
      <c r="GY7" s="262"/>
      <c r="GZ7" s="262"/>
      <c r="HA7" s="262"/>
      <c r="HB7" s="262"/>
      <c r="HC7" s="262"/>
      <c r="HD7" s="262"/>
      <c r="HE7" s="262"/>
      <c r="HF7" s="262"/>
      <c r="HG7" s="262"/>
      <c r="HH7" s="262"/>
      <c r="HI7" s="262"/>
      <c r="HJ7" s="262"/>
      <c r="HK7" s="262"/>
      <c r="HL7" s="262"/>
      <c r="HM7" s="262"/>
      <c r="HN7" s="262"/>
      <c r="HO7" s="262"/>
      <c r="HP7" s="262"/>
      <c r="HQ7" s="262"/>
      <c r="HR7" s="262"/>
      <c r="HS7" s="262"/>
      <c r="HT7" s="262"/>
      <c r="HU7" s="262"/>
      <c r="HV7" s="262"/>
      <c r="HW7" s="262"/>
      <c r="HX7" s="262"/>
      <c r="HY7" s="262"/>
      <c r="HZ7" s="262"/>
      <c r="IA7" s="262"/>
      <c r="IB7" s="262"/>
      <c r="IC7" s="262"/>
      <c r="ID7" s="262"/>
      <c r="IE7" s="262"/>
      <c r="IF7" s="262"/>
      <c r="IG7" s="262"/>
      <c r="IH7" s="262"/>
      <c r="II7" s="262"/>
      <c r="IJ7" s="262"/>
      <c r="IK7" s="262"/>
      <c r="IL7" s="262"/>
      <c r="IM7" s="262"/>
    </row>
    <row r="8" spans="1:247" ht="25.2" customHeight="1">
      <c r="B8" s="467" t="s">
        <v>151</v>
      </c>
      <c r="C8" s="468" t="s">
        <v>128</v>
      </c>
      <c r="D8" s="468" t="s">
        <v>129</v>
      </c>
      <c r="E8" s="470" t="s">
        <v>130</v>
      </c>
      <c r="F8" s="471"/>
      <c r="G8" s="472"/>
      <c r="H8" s="470" t="s">
        <v>131</v>
      </c>
      <c r="I8" s="471"/>
      <c r="J8" s="471"/>
      <c r="K8" s="471"/>
      <c r="L8" s="471"/>
      <c r="M8" s="471"/>
      <c r="N8" s="471"/>
      <c r="O8" s="472"/>
    </row>
    <row r="9" spans="1:247" ht="25.2" customHeight="1">
      <c r="B9" s="467"/>
      <c r="C9" s="482"/>
      <c r="D9" s="482"/>
      <c r="E9" s="483"/>
      <c r="F9" s="484"/>
      <c r="G9" s="485"/>
      <c r="H9" s="488" t="s">
        <v>152</v>
      </c>
      <c r="I9" s="490" t="s">
        <v>153</v>
      </c>
      <c r="J9" s="477" t="s">
        <v>154</v>
      </c>
      <c r="K9" s="478"/>
      <c r="L9" s="478" t="s">
        <v>155</v>
      </c>
      <c r="M9" s="478" t="s">
        <v>156</v>
      </c>
      <c r="N9" s="477" t="s">
        <v>48</v>
      </c>
      <c r="O9" s="478"/>
    </row>
    <row r="10" spans="1:247" ht="25.2" customHeight="1">
      <c r="B10" s="467"/>
      <c r="C10" s="469"/>
      <c r="D10" s="469"/>
      <c r="E10" s="473"/>
      <c r="F10" s="474"/>
      <c r="G10" s="475"/>
      <c r="H10" s="489"/>
      <c r="I10" s="490"/>
      <c r="J10" s="265" t="s">
        <v>157</v>
      </c>
      <c r="K10" s="265" t="s">
        <v>158</v>
      </c>
      <c r="L10" s="478"/>
      <c r="M10" s="478"/>
      <c r="N10" s="266" t="s">
        <v>159</v>
      </c>
      <c r="O10" s="265" t="s">
        <v>160</v>
      </c>
    </row>
    <row r="11" spans="1:247" ht="25.2" customHeight="1">
      <c r="B11" s="238">
        <v>1</v>
      </c>
      <c r="C11" s="239"/>
      <c r="D11" s="239"/>
      <c r="E11" s="240"/>
      <c r="F11" s="241" t="s">
        <v>161</v>
      </c>
      <c r="G11" s="242"/>
      <c r="H11" s="267"/>
      <c r="I11" s="267"/>
      <c r="J11" s="267"/>
      <c r="K11" s="267"/>
      <c r="L11" s="267"/>
      <c r="M11" s="267"/>
      <c r="N11" s="268"/>
      <c r="O11" s="269"/>
    </row>
    <row r="12" spans="1:247" ht="25.2" customHeight="1">
      <c r="B12" s="238">
        <v>2</v>
      </c>
      <c r="C12" s="239"/>
      <c r="D12" s="239"/>
      <c r="E12" s="270"/>
      <c r="F12" s="241" t="s">
        <v>162</v>
      </c>
      <c r="G12" s="242"/>
      <c r="H12" s="267"/>
      <c r="I12" s="267"/>
      <c r="J12" s="267"/>
      <c r="K12" s="267"/>
      <c r="L12" s="267"/>
      <c r="M12" s="267"/>
      <c r="N12" s="268"/>
      <c r="O12" s="269"/>
    </row>
    <row r="13" spans="1:247" ht="25.2" customHeight="1">
      <c r="B13" s="238">
        <v>3</v>
      </c>
      <c r="C13" s="239"/>
      <c r="D13" s="239"/>
      <c r="E13" s="240"/>
      <c r="F13" s="241" t="s">
        <v>138</v>
      </c>
      <c r="G13" s="242"/>
      <c r="H13" s="267"/>
      <c r="I13" s="267"/>
      <c r="J13" s="267"/>
      <c r="K13" s="267"/>
      <c r="L13" s="267"/>
      <c r="M13" s="267"/>
      <c r="N13" s="268"/>
      <c r="O13" s="269"/>
    </row>
    <row r="14" spans="1:247" ht="25.2" customHeight="1">
      <c r="B14" s="238">
        <v>4</v>
      </c>
      <c r="C14" s="239"/>
      <c r="D14" s="239"/>
      <c r="E14" s="270"/>
      <c r="F14" s="241" t="s">
        <v>138</v>
      </c>
      <c r="G14" s="270"/>
      <c r="H14" s="267"/>
      <c r="I14" s="267"/>
      <c r="J14" s="267"/>
      <c r="K14" s="267"/>
      <c r="L14" s="267"/>
      <c r="M14" s="267"/>
      <c r="N14" s="268"/>
      <c r="O14" s="269"/>
    </row>
    <row r="15" spans="1:247" ht="25.2" customHeight="1">
      <c r="B15" s="238">
        <v>5</v>
      </c>
      <c r="C15" s="239"/>
      <c r="D15" s="239"/>
      <c r="E15" s="240"/>
      <c r="F15" s="241" t="s">
        <v>136</v>
      </c>
      <c r="G15" s="242"/>
      <c r="H15" s="267"/>
      <c r="I15" s="267"/>
      <c r="J15" s="267"/>
      <c r="K15" s="267"/>
      <c r="L15" s="267"/>
      <c r="M15" s="267"/>
      <c r="N15" s="268"/>
      <c r="O15" s="269"/>
    </row>
    <row r="16" spans="1:247" ht="25.2" customHeight="1">
      <c r="B16" s="238">
        <v>6</v>
      </c>
      <c r="C16" s="239"/>
      <c r="D16" s="239"/>
      <c r="E16" s="240"/>
      <c r="F16" s="241" t="s">
        <v>138</v>
      </c>
      <c r="G16" s="270"/>
      <c r="H16" s="267"/>
      <c r="I16" s="267"/>
      <c r="J16" s="267"/>
      <c r="K16" s="267"/>
      <c r="L16" s="267"/>
      <c r="M16" s="267"/>
      <c r="N16" s="268"/>
      <c r="O16" s="269"/>
    </row>
    <row r="17" spans="2:15" ht="25.2" customHeight="1">
      <c r="B17" s="238">
        <v>7</v>
      </c>
      <c r="C17" s="239"/>
      <c r="D17" s="239"/>
      <c r="E17" s="270"/>
      <c r="F17" s="241" t="s">
        <v>138</v>
      </c>
      <c r="G17" s="270"/>
      <c r="H17" s="267"/>
      <c r="I17" s="267"/>
      <c r="J17" s="267"/>
      <c r="K17" s="267"/>
      <c r="L17" s="267"/>
      <c r="M17" s="267"/>
      <c r="N17" s="268"/>
      <c r="O17" s="269"/>
    </row>
    <row r="18" spans="2:15" ht="25.2" customHeight="1">
      <c r="B18" s="238">
        <v>8</v>
      </c>
      <c r="C18" s="239"/>
      <c r="D18" s="239"/>
      <c r="E18" s="270"/>
      <c r="F18" s="241" t="s">
        <v>136</v>
      </c>
      <c r="G18" s="270"/>
      <c r="H18" s="267"/>
      <c r="I18" s="267"/>
      <c r="J18" s="267"/>
      <c r="K18" s="267"/>
      <c r="L18" s="267"/>
      <c r="M18" s="267"/>
      <c r="N18" s="268"/>
      <c r="O18" s="269"/>
    </row>
    <row r="19" spans="2:15" ht="25.2" customHeight="1">
      <c r="B19" s="238">
        <v>9</v>
      </c>
      <c r="C19" s="239"/>
      <c r="D19" s="239"/>
      <c r="E19" s="270"/>
      <c r="F19" s="241" t="s">
        <v>163</v>
      </c>
      <c r="G19" s="270"/>
      <c r="H19" s="267"/>
      <c r="I19" s="267"/>
      <c r="J19" s="267"/>
      <c r="K19" s="267"/>
      <c r="L19" s="267"/>
      <c r="M19" s="267"/>
      <c r="N19" s="268"/>
      <c r="O19" s="269"/>
    </row>
    <row r="20" spans="2:15" ht="25.2" customHeight="1">
      <c r="B20" s="238">
        <v>10</v>
      </c>
      <c r="C20" s="239"/>
      <c r="D20" s="239"/>
      <c r="E20" s="270"/>
      <c r="F20" s="241" t="s">
        <v>136</v>
      </c>
      <c r="G20" s="270"/>
      <c r="H20" s="267"/>
      <c r="I20" s="267"/>
      <c r="J20" s="267"/>
      <c r="K20" s="267"/>
      <c r="L20" s="267"/>
      <c r="M20" s="267"/>
      <c r="N20" s="268"/>
      <c r="O20" s="269"/>
    </row>
    <row r="21" spans="2:15" ht="25.2" customHeight="1">
      <c r="B21" s="238">
        <v>11</v>
      </c>
      <c r="C21" s="239"/>
      <c r="D21" s="239"/>
      <c r="E21" s="270"/>
      <c r="F21" s="241" t="s">
        <v>163</v>
      </c>
      <c r="G21" s="270"/>
      <c r="H21" s="267"/>
      <c r="I21" s="267"/>
      <c r="J21" s="267"/>
      <c r="K21" s="267"/>
      <c r="L21" s="267"/>
      <c r="M21" s="267"/>
      <c r="N21" s="268"/>
      <c r="O21" s="269"/>
    </row>
    <row r="22" spans="2:15" ht="25.2" customHeight="1">
      <c r="B22" s="238">
        <v>12</v>
      </c>
      <c r="C22" s="239"/>
      <c r="D22" s="239"/>
      <c r="E22" s="270"/>
      <c r="F22" s="241" t="s">
        <v>162</v>
      </c>
      <c r="G22" s="270"/>
      <c r="H22" s="267"/>
      <c r="I22" s="267"/>
      <c r="J22" s="267"/>
      <c r="K22" s="267"/>
      <c r="L22" s="267"/>
      <c r="M22" s="267"/>
      <c r="N22" s="268"/>
      <c r="O22" s="269"/>
    </row>
    <row r="23" spans="2:15" ht="25.2" customHeight="1">
      <c r="B23" s="238">
        <v>13</v>
      </c>
      <c r="C23" s="239"/>
      <c r="D23" s="239"/>
      <c r="E23" s="270"/>
      <c r="F23" s="241" t="s">
        <v>138</v>
      </c>
      <c r="G23" s="270"/>
      <c r="H23" s="267"/>
      <c r="I23" s="267"/>
      <c r="J23" s="267"/>
      <c r="K23" s="267"/>
      <c r="L23" s="267"/>
      <c r="M23" s="267"/>
      <c r="N23" s="268"/>
      <c r="O23" s="269"/>
    </row>
    <row r="24" spans="2:15" ht="25.2" customHeight="1">
      <c r="B24" s="238">
        <v>14</v>
      </c>
      <c r="C24" s="239"/>
      <c r="D24" s="239"/>
      <c r="E24" s="270"/>
      <c r="F24" s="241" t="s">
        <v>138</v>
      </c>
      <c r="G24" s="270"/>
      <c r="H24" s="267"/>
      <c r="I24" s="267"/>
      <c r="J24" s="267"/>
      <c r="K24" s="267"/>
      <c r="L24" s="267"/>
      <c r="M24" s="267"/>
      <c r="N24" s="268"/>
      <c r="O24" s="269"/>
    </row>
    <row r="25" spans="2:15" ht="25.2" customHeight="1">
      <c r="B25" s="238">
        <v>15</v>
      </c>
      <c r="C25" s="239"/>
      <c r="D25" s="239"/>
      <c r="E25" s="270"/>
      <c r="F25" s="241" t="s">
        <v>138</v>
      </c>
      <c r="G25" s="270"/>
      <c r="H25" s="267"/>
      <c r="I25" s="267"/>
      <c r="J25" s="267"/>
      <c r="K25" s="267"/>
      <c r="L25" s="267"/>
      <c r="M25" s="267"/>
      <c r="N25" s="268"/>
      <c r="O25" s="269"/>
    </row>
    <row r="26" spans="2:15" ht="25.2" customHeight="1">
      <c r="B26" s="238">
        <v>16</v>
      </c>
      <c r="C26" s="239"/>
      <c r="D26" s="239"/>
      <c r="E26" s="270"/>
      <c r="F26" s="241" t="s">
        <v>138</v>
      </c>
      <c r="G26" s="270"/>
      <c r="H26" s="267"/>
      <c r="I26" s="267"/>
      <c r="J26" s="267"/>
      <c r="K26" s="267"/>
      <c r="L26" s="267"/>
      <c r="M26" s="267"/>
      <c r="N26" s="268"/>
      <c r="O26" s="269"/>
    </row>
    <row r="27" spans="2:15" ht="25.2" customHeight="1">
      <c r="B27" s="271">
        <v>17</v>
      </c>
      <c r="C27" s="239"/>
      <c r="D27" s="239"/>
      <c r="E27" s="270"/>
      <c r="F27" s="241" t="s">
        <v>138</v>
      </c>
      <c r="G27" s="270"/>
      <c r="H27" s="267"/>
      <c r="I27" s="267"/>
      <c r="J27" s="267"/>
      <c r="K27" s="267"/>
      <c r="L27" s="267"/>
      <c r="M27" s="267"/>
      <c r="N27" s="268"/>
      <c r="O27" s="269"/>
    </row>
    <row r="28" spans="2:15" ht="25.2" customHeight="1" thickBot="1">
      <c r="B28" s="271">
        <v>18</v>
      </c>
      <c r="C28" s="239"/>
      <c r="D28" s="239"/>
      <c r="E28" s="270"/>
      <c r="F28" s="241" t="s">
        <v>138</v>
      </c>
      <c r="G28" s="270"/>
      <c r="H28" s="267"/>
      <c r="I28" s="267"/>
      <c r="J28" s="267"/>
      <c r="K28" s="267"/>
      <c r="L28" s="267"/>
      <c r="M28" s="267"/>
      <c r="N28" s="268"/>
      <c r="O28" s="269"/>
    </row>
    <row r="29" spans="2:15" ht="25.2" customHeight="1" thickTop="1">
      <c r="B29" s="245"/>
      <c r="C29" s="486" t="s">
        <v>164</v>
      </c>
      <c r="D29" s="486"/>
      <c r="E29" s="486"/>
      <c r="F29" s="486"/>
      <c r="G29" s="486"/>
      <c r="H29" s="486"/>
      <c r="I29" s="486"/>
      <c r="J29" s="486"/>
      <c r="K29" s="486"/>
      <c r="L29" s="486"/>
      <c r="M29" s="487"/>
      <c r="N29" s="272">
        <f>N11+N12</f>
        <v>0</v>
      </c>
      <c r="O29" s="272">
        <f>O11+O12</f>
        <v>0</v>
      </c>
    </row>
    <row r="30" spans="2:15" ht="13.5" customHeight="1">
      <c r="B30" s="247"/>
    </row>
    <row r="31" spans="2:15" s="252" customFormat="1" ht="12">
      <c r="B31" s="251" t="s">
        <v>165</v>
      </c>
      <c r="E31" s="253"/>
      <c r="F31" s="254"/>
      <c r="G31" s="253"/>
      <c r="H31" s="255"/>
      <c r="I31" s="255"/>
      <c r="J31" s="255"/>
      <c r="K31" s="255"/>
      <c r="L31" s="254"/>
      <c r="M31" s="254"/>
      <c r="N31" s="254"/>
      <c r="O31" s="254"/>
    </row>
    <row r="32" spans="2:15" s="252" customFormat="1" ht="12">
      <c r="B32" s="251" t="s">
        <v>166</v>
      </c>
      <c r="E32" s="253"/>
      <c r="F32" s="254"/>
      <c r="G32" s="253"/>
      <c r="H32" s="255"/>
      <c r="I32" s="255"/>
      <c r="J32" s="255"/>
      <c r="K32" s="255"/>
      <c r="L32" s="254"/>
      <c r="M32" s="254"/>
      <c r="N32" s="254"/>
      <c r="O32" s="254"/>
    </row>
    <row r="33" spans="2:15" s="259" customFormat="1" ht="12.75" customHeight="1">
      <c r="B33" s="256"/>
      <c r="C33" s="257"/>
      <c r="D33" s="258"/>
    </row>
    <row r="34" spans="2:15" s="259" customFormat="1" ht="12.75" customHeight="1">
      <c r="B34" s="256"/>
      <c r="C34" s="257"/>
      <c r="D34" s="258"/>
    </row>
    <row r="35" spans="2:15" s="259" customFormat="1" ht="12.75" customHeight="1">
      <c r="B35" s="256" t="s">
        <v>167</v>
      </c>
      <c r="C35" s="257"/>
      <c r="D35" s="258"/>
    </row>
    <row r="36" spans="2:15" s="259" customFormat="1" ht="12.75" customHeight="1">
      <c r="B36" s="256" t="s">
        <v>142</v>
      </c>
      <c r="C36" s="257"/>
      <c r="D36" s="258"/>
    </row>
    <row r="37" spans="2:15" s="259" customFormat="1" ht="12.75" customHeight="1">
      <c r="B37" s="256" t="s">
        <v>168</v>
      </c>
      <c r="C37" s="257"/>
      <c r="D37" s="258"/>
    </row>
    <row r="38" spans="2:15" s="259" customFormat="1" ht="12.75" customHeight="1">
      <c r="B38" s="256" t="s">
        <v>169</v>
      </c>
      <c r="C38" s="257"/>
      <c r="D38" s="258"/>
    </row>
    <row r="39" spans="2:15" s="259" customFormat="1" ht="12">
      <c r="B39" s="256" t="s">
        <v>170</v>
      </c>
      <c r="C39" s="257"/>
      <c r="D39" s="258"/>
    </row>
    <row r="40" spans="2:15" s="259" customFormat="1" ht="12">
      <c r="B40" s="256" t="s">
        <v>171</v>
      </c>
      <c r="C40" s="257"/>
      <c r="D40" s="258"/>
    </row>
    <row r="41" spans="2:15" s="259" customFormat="1" ht="12">
      <c r="B41" s="256" t="s">
        <v>172</v>
      </c>
      <c r="C41" s="257"/>
      <c r="D41" s="258"/>
    </row>
    <row r="42" spans="2:15" s="259" customFormat="1" ht="12">
      <c r="B42" s="256" t="s">
        <v>173</v>
      </c>
      <c r="C42" s="257"/>
      <c r="D42" s="258"/>
    </row>
    <row r="43" spans="2:15" s="259" customFormat="1" ht="12">
      <c r="B43" s="256" t="s">
        <v>174</v>
      </c>
      <c r="C43" s="257"/>
      <c r="D43" s="258"/>
    </row>
    <row r="44" spans="2:15" s="252" customFormat="1" ht="12">
      <c r="B44" s="260" t="s">
        <v>175</v>
      </c>
      <c r="E44" s="253"/>
      <c r="F44" s="254"/>
      <c r="G44" s="253"/>
      <c r="H44" s="255"/>
      <c r="I44" s="255"/>
      <c r="J44" s="255"/>
      <c r="K44" s="255"/>
      <c r="L44" s="254"/>
      <c r="M44" s="254"/>
      <c r="N44" s="254"/>
      <c r="O44" s="254"/>
    </row>
  </sheetData>
  <mergeCells count="17">
    <mergeCell ref="C29:M29"/>
    <mergeCell ref="H9:H10"/>
    <mergeCell ref="I9:I10"/>
    <mergeCell ref="J9:K9"/>
    <mergeCell ref="L9:L10"/>
    <mergeCell ref="M9:M10"/>
    <mergeCell ref="N9:O9"/>
    <mergeCell ref="B2:C2"/>
    <mergeCell ref="M2:O2"/>
    <mergeCell ref="C4:O4"/>
    <mergeCell ref="C5:O5"/>
    <mergeCell ref="B6:O6"/>
    <mergeCell ref="B8:B10"/>
    <mergeCell ref="C8:C10"/>
    <mergeCell ref="D8:D10"/>
    <mergeCell ref="E8:G10"/>
    <mergeCell ref="H8:O8"/>
  </mergeCells>
  <phoneticPr fontId="4"/>
  <pageMargins left="0.70866141732283472" right="0.70866141732283472" top="0.74803149606299213" bottom="0.74803149606299213" header="0.31496062992125984" footer="0.31496062992125984"/>
  <pageSetup paperSize="9"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L47"/>
  <sheetViews>
    <sheetView zoomScaleNormal="100" zoomScaleSheetLayoutView="70" workbookViewId="0">
      <selection activeCell="C4" sqref="C4:L4"/>
    </sheetView>
  </sheetViews>
  <sheetFormatPr defaultColWidth="8.09765625" defaultRowHeight="14.4"/>
  <cols>
    <col min="1" max="1" width="4.19921875" style="224" customWidth="1"/>
    <col min="2" max="2" width="5.69921875" style="224" customWidth="1"/>
    <col min="3" max="3" width="9.69921875" style="224" customWidth="1"/>
    <col min="4" max="4" width="18.296875" style="224" customWidth="1"/>
    <col min="5" max="6" width="6.5" style="273" customWidth="1"/>
    <col min="7" max="7" width="7.3984375" style="232" customWidth="1"/>
    <col min="8" max="8" width="7.3984375" style="230" customWidth="1"/>
    <col min="9" max="9" width="7.3984375" style="232" customWidth="1"/>
    <col min="10" max="10" width="7.3984375" style="230" customWidth="1"/>
    <col min="11" max="11" width="10.3984375" style="224" customWidth="1"/>
    <col min="12" max="12" width="4.19921875" style="224" customWidth="1"/>
    <col min="13" max="16384" width="8.09765625" style="224"/>
  </cols>
  <sheetData>
    <row r="1" spans="2:12" ht="15" customHeight="1"/>
    <row r="2" spans="2:12" s="276" customFormat="1" ht="30" customHeight="1">
      <c r="B2" s="204" t="s">
        <v>176</v>
      </c>
      <c r="C2" s="204"/>
      <c r="D2" s="204"/>
      <c r="E2" s="274"/>
      <c r="F2" s="274"/>
      <c r="G2" s="275"/>
      <c r="H2" s="491" t="s">
        <v>177</v>
      </c>
      <c r="I2" s="492"/>
      <c r="J2" s="492"/>
      <c r="K2" s="493"/>
    </row>
    <row r="3" spans="2:12" ht="15" customHeight="1">
      <c r="B3" s="202"/>
      <c r="C3" s="202"/>
      <c r="D3" s="202"/>
      <c r="K3" s="277"/>
    </row>
    <row r="4" spans="2:12" ht="20.100000000000001" customHeight="1">
      <c r="B4" s="278" t="s">
        <v>106</v>
      </c>
      <c r="C4" s="434" t="str">
        <f>精算報告書!B2</f>
        <v>自動車リサイクル全般でのCO2排出量可視化</v>
      </c>
      <c r="D4" s="434"/>
      <c r="E4" s="434"/>
      <c r="F4" s="434"/>
      <c r="G4" s="434"/>
      <c r="H4" s="434"/>
      <c r="I4" s="434"/>
      <c r="J4" s="434"/>
      <c r="K4" s="434"/>
      <c r="L4" s="434"/>
    </row>
    <row r="5" spans="2:12" ht="20.100000000000001" customHeight="1">
      <c r="B5" s="278" t="s">
        <v>107</v>
      </c>
      <c r="C5" s="434" t="str">
        <f>精算報告書!E4</f>
        <v>株式会社　○○</v>
      </c>
      <c r="D5" s="434"/>
      <c r="E5" s="434"/>
      <c r="F5" s="434"/>
      <c r="G5" s="434"/>
      <c r="H5" s="434"/>
      <c r="I5" s="434"/>
      <c r="J5" s="434"/>
      <c r="K5" s="434"/>
      <c r="L5" s="434"/>
    </row>
    <row r="6" spans="2:12" ht="15" customHeight="1">
      <c r="B6" s="429"/>
      <c r="C6" s="429"/>
      <c r="D6" s="429"/>
      <c r="E6" s="430"/>
      <c r="F6" s="430"/>
      <c r="G6" s="430"/>
      <c r="H6" s="430"/>
      <c r="I6" s="430"/>
      <c r="J6" s="430"/>
      <c r="K6" s="430"/>
    </row>
    <row r="7" spans="2:12" ht="15" customHeight="1">
      <c r="B7" s="279"/>
      <c r="E7" s="280"/>
      <c r="F7" s="281"/>
      <c r="G7" s="229"/>
      <c r="I7" s="229"/>
      <c r="K7" s="231" t="s">
        <v>178</v>
      </c>
    </row>
    <row r="8" spans="2:12" ht="18" customHeight="1">
      <c r="B8" s="212" t="s">
        <v>179</v>
      </c>
      <c r="C8" s="444" t="s">
        <v>180</v>
      </c>
      <c r="D8" s="445"/>
      <c r="E8" s="444" t="s">
        <v>181</v>
      </c>
      <c r="F8" s="446"/>
      <c r="G8" s="447" t="s">
        <v>276</v>
      </c>
      <c r="H8" s="448"/>
      <c r="I8" s="447" t="s">
        <v>277</v>
      </c>
      <c r="J8" s="448"/>
      <c r="K8" s="282" t="s">
        <v>123</v>
      </c>
    </row>
    <row r="9" spans="2:12" ht="27" customHeight="1">
      <c r="B9" s="283">
        <v>1</v>
      </c>
      <c r="C9" s="494" t="s">
        <v>274</v>
      </c>
      <c r="D9" s="495"/>
      <c r="E9" s="496" t="s">
        <v>275</v>
      </c>
      <c r="F9" s="497"/>
      <c r="G9" s="498">
        <v>500000</v>
      </c>
      <c r="H9" s="499"/>
      <c r="I9" s="498">
        <v>550000</v>
      </c>
      <c r="J9" s="499"/>
      <c r="K9" s="307" t="s">
        <v>263</v>
      </c>
    </row>
    <row r="10" spans="2:12" ht="27" customHeight="1">
      <c r="B10" s="283">
        <v>2</v>
      </c>
      <c r="C10" s="494"/>
      <c r="D10" s="495"/>
      <c r="E10" s="496"/>
      <c r="F10" s="497"/>
      <c r="G10" s="498"/>
      <c r="H10" s="499"/>
      <c r="I10" s="498"/>
      <c r="J10" s="499"/>
      <c r="K10" s="284"/>
    </row>
    <row r="11" spans="2:12" ht="27" customHeight="1">
      <c r="B11" s="285">
        <v>3</v>
      </c>
      <c r="C11" s="436"/>
      <c r="D11" s="437"/>
      <c r="E11" s="496"/>
      <c r="F11" s="497"/>
      <c r="G11" s="498"/>
      <c r="H11" s="499"/>
      <c r="I11" s="498"/>
      <c r="J11" s="499"/>
      <c r="K11" s="284"/>
    </row>
    <row r="12" spans="2:12" ht="27" customHeight="1">
      <c r="B12" s="285">
        <v>4</v>
      </c>
      <c r="C12" s="436"/>
      <c r="D12" s="437"/>
      <c r="E12" s="496"/>
      <c r="F12" s="497"/>
      <c r="G12" s="498"/>
      <c r="H12" s="499"/>
      <c r="I12" s="498"/>
      <c r="J12" s="499"/>
      <c r="K12" s="284"/>
    </row>
    <row r="13" spans="2:12" ht="27" customHeight="1">
      <c r="B13" s="285">
        <v>5</v>
      </c>
      <c r="C13" s="436"/>
      <c r="D13" s="437"/>
      <c r="E13" s="496"/>
      <c r="F13" s="497"/>
      <c r="G13" s="498"/>
      <c r="H13" s="499"/>
      <c r="I13" s="498"/>
      <c r="J13" s="499"/>
      <c r="K13" s="284"/>
    </row>
    <row r="14" spans="2:12" ht="27" customHeight="1">
      <c r="B14" s="285">
        <v>6</v>
      </c>
      <c r="C14" s="436"/>
      <c r="D14" s="437"/>
      <c r="E14" s="496"/>
      <c r="F14" s="497"/>
      <c r="G14" s="498"/>
      <c r="H14" s="499"/>
      <c r="I14" s="498"/>
      <c r="J14" s="499"/>
      <c r="K14" s="284"/>
    </row>
    <row r="15" spans="2:12" ht="27" customHeight="1">
      <c r="B15" s="285">
        <v>7</v>
      </c>
      <c r="C15" s="436"/>
      <c r="D15" s="437"/>
      <c r="E15" s="496"/>
      <c r="F15" s="497"/>
      <c r="G15" s="498"/>
      <c r="H15" s="499"/>
      <c r="I15" s="498"/>
      <c r="J15" s="499"/>
      <c r="K15" s="284"/>
    </row>
    <row r="16" spans="2:12" ht="27" customHeight="1">
      <c r="B16" s="285">
        <v>8</v>
      </c>
      <c r="C16" s="436"/>
      <c r="D16" s="437"/>
      <c r="E16" s="496"/>
      <c r="F16" s="497"/>
      <c r="G16" s="498"/>
      <c r="H16" s="499"/>
      <c r="I16" s="498"/>
      <c r="J16" s="499"/>
      <c r="K16" s="284"/>
    </row>
    <row r="17" spans="2:11" ht="27" customHeight="1">
      <c r="B17" s="285">
        <v>9</v>
      </c>
      <c r="C17" s="436"/>
      <c r="D17" s="437"/>
      <c r="E17" s="496"/>
      <c r="F17" s="497"/>
      <c r="G17" s="498"/>
      <c r="H17" s="499"/>
      <c r="I17" s="498"/>
      <c r="J17" s="499"/>
      <c r="K17" s="284"/>
    </row>
    <row r="18" spans="2:11" ht="27" customHeight="1">
      <c r="B18" s="285">
        <v>10</v>
      </c>
      <c r="C18" s="436"/>
      <c r="D18" s="437"/>
      <c r="E18" s="496"/>
      <c r="F18" s="497"/>
      <c r="G18" s="498"/>
      <c r="H18" s="499"/>
      <c r="I18" s="498"/>
      <c r="J18" s="499"/>
      <c r="K18" s="284"/>
    </row>
    <row r="19" spans="2:11" ht="27" customHeight="1">
      <c r="B19" s="285">
        <v>11</v>
      </c>
      <c r="C19" s="436"/>
      <c r="D19" s="437"/>
      <c r="E19" s="496"/>
      <c r="F19" s="497"/>
      <c r="G19" s="498"/>
      <c r="H19" s="499"/>
      <c r="I19" s="498"/>
      <c r="J19" s="499"/>
      <c r="K19" s="284"/>
    </row>
    <row r="20" spans="2:11" ht="27" customHeight="1">
      <c r="B20" s="285">
        <v>12</v>
      </c>
      <c r="C20" s="436"/>
      <c r="D20" s="437"/>
      <c r="E20" s="496"/>
      <c r="F20" s="497"/>
      <c r="G20" s="498"/>
      <c r="H20" s="499"/>
      <c r="I20" s="498"/>
      <c r="J20" s="499"/>
      <c r="K20" s="284"/>
    </row>
    <row r="21" spans="2:11" ht="27" customHeight="1">
      <c r="B21" s="285">
        <v>13</v>
      </c>
      <c r="C21" s="436"/>
      <c r="D21" s="437"/>
      <c r="E21" s="496"/>
      <c r="F21" s="497"/>
      <c r="G21" s="498"/>
      <c r="H21" s="499"/>
      <c r="I21" s="498"/>
      <c r="J21" s="499"/>
      <c r="K21" s="284"/>
    </row>
    <row r="22" spans="2:11" ht="27" customHeight="1">
      <c r="B22" s="285">
        <v>14</v>
      </c>
      <c r="C22" s="436"/>
      <c r="D22" s="437"/>
      <c r="E22" s="496"/>
      <c r="F22" s="497"/>
      <c r="G22" s="498"/>
      <c r="H22" s="499"/>
      <c r="I22" s="498"/>
      <c r="J22" s="499"/>
      <c r="K22" s="284"/>
    </row>
    <row r="23" spans="2:11" ht="27" customHeight="1">
      <c r="B23" s="285">
        <v>15</v>
      </c>
      <c r="C23" s="436"/>
      <c r="D23" s="437"/>
      <c r="E23" s="496"/>
      <c r="F23" s="497"/>
      <c r="G23" s="498"/>
      <c r="H23" s="499"/>
      <c r="I23" s="498"/>
      <c r="J23" s="499"/>
      <c r="K23" s="284"/>
    </row>
    <row r="24" spans="2:11" ht="27" customHeight="1">
      <c r="B24" s="285">
        <v>16</v>
      </c>
      <c r="C24" s="436"/>
      <c r="D24" s="437"/>
      <c r="E24" s="496"/>
      <c r="F24" s="497"/>
      <c r="G24" s="498"/>
      <c r="H24" s="499"/>
      <c r="I24" s="498"/>
      <c r="J24" s="499"/>
      <c r="K24" s="284"/>
    </row>
    <row r="25" spans="2:11" ht="27" customHeight="1">
      <c r="B25" s="285">
        <v>17</v>
      </c>
      <c r="C25" s="436"/>
      <c r="D25" s="437"/>
      <c r="E25" s="496"/>
      <c r="F25" s="497"/>
      <c r="G25" s="498"/>
      <c r="H25" s="499"/>
      <c r="I25" s="498"/>
      <c r="J25" s="499"/>
      <c r="K25" s="284"/>
    </row>
    <row r="26" spans="2:11" ht="27" customHeight="1">
      <c r="B26" s="285">
        <v>18</v>
      </c>
      <c r="C26" s="436"/>
      <c r="D26" s="437"/>
      <c r="E26" s="496"/>
      <c r="F26" s="497"/>
      <c r="G26" s="498"/>
      <c r="H26" s="499"/>
      <c r="I26" s="498"/>
      <c r="J26" s="499"/>
      <c r="K26" s="284"/>
    </row>
    <row r="27" spans="2:11" ht="27" customHeight="1">
      <c r="B27" s="285">
        <v>19</v>
      </c>
      <c r="C27" s="436"/>
      <c r="D27" s="437"/>
      <c r="E27" s="496"/>
      <c r="F27" s="497"/>
      <c r="G27" s="498"/>
      <c r="H27" s="499"/>
      <c r="I27" s="498"/>
      <c r="J27" s="499"/>
      <c r="K27" s="284"/>
    </row>
    <row r="28" spans="2:11" ht="27" customHeight="1">
      <c r="B28" s="285">
        <v>20</v>
      </c>
      <c r="C28" s="436"/>
      <c r="D28" s="437"/>
      <c r="E28" s="496"/>
      <c r="F28" s="497"/>
      <c r="G28" s="498"/>
      <c r="H28" s="499"/>
      <c r="I28" s="498"/>
      <c r="J28" s="499"/>
      <c r="K28" s="284"/>
    </row>
    <row r="29" spans="2:11" ht="27" customHeight="1">
      <c r="B29" s="444" t="s">
        <v>183</v>
      </c>
      <c r="C29" s="445"/>
      <c r="D29" s="445"/>
      <c r="E29" s="445"/>
      <c r="F29" s="445"/>
      <c r="G29" s="500">
        <f>SUM(G9:H28)</f>
        <v>500000</v>
      </c>
      <c r="H29" s="501"/>
      <c r="I29" s="500">
        <f>SUM(I9:J28)</f>
        <v>550000</v>
      </c>
      <c r="J29" s="501"/>
      <c r="K29" s="285"/>
    </row>
    <row r="30" spans="2:11" ht="15" customHeight="1">
      <c r="F30" s="286"/>
      <c r="G30" s="287"/>
      <c r="H30" s="288"/>
      <c r="I30" s="287"/>
      <c r="J30" s="288"/>
    </row>
    <row r="31" spans="2:11" ht="15" customHeight="1">
      <c r="B31" s="224" t="s">
        <v>184</v>
      </c>
      <c r="F31" s="286"/>
    </row>
    <row r="32" spans="2:11" ht="15" customHeight="1">
      <c r="B32" s="224" t="s">
        <v>185</v>
      </c>
      <c r="E32" s="289"/>
      <c r="F32" s="286"/>
    </row>
    <row r="33" spans="2:6" ht="15" customHeight="1">
      <c r="B33" s="224" t="s">
        <v>186</v>
      </c>
      <c r="E33" s="232"/>
      <c r="F33" s="286"/>
    </row>
    <row r="34" spans="2:6" ht="15" customHeight="1">
      <c r="B34" s="224" t="s">
        <v>187</v>
      </c>
      <c r="E34" s="232"/>
      <c r="F34" s="286"/>
    </row>
    <row r="35" spans="2:6" ht="15" customHeight="1">
      <c r="B35" s="224" t="s">
        <v>188</v>
      </c>
      <c r="F35" s="286"/>
    </row>
    <row r="36" spans="2:6">
      <c r="E36" s="232"/>
      <c r="F36" s="286"/>
    </row>
    <row r="37" spans="2:6">
      <c r="E37" s="232"/>
      <c r="F37" s="286"/>
    </row>
    <row r="38" spans="2:6">
      <c r="E38" s="289"/>
      <c r="F38" s="286"/>
    </row>
    <row r="39" spans="2:6">
      <c r="E39" s="232"/>
      <c r="F39" s="286"/>
    </row>
    <row r="40" spans="2:6">
      <c r="E40" s="232"/>
      <c r="F40" s="286"/>
    </row>
    <row r="41" spans="2:6">
      <c r="E41" s="232"/>
      <c r="F41" s="286"/>
    </row>
    <row r="42" spans="2:6">
      <c r="E42" s="232"/>
      <c r="F42" s="286"/>
    </row>
    <row r="43" spans="2:6">
      <c r="E43" s="232"/>
      <c r="F43" s="286"/>
    </row>
    <row r="44" spans="2:6">
      <c r="E44" s="232"/>
      <c r="F44" s="286"/>
    </row>
    <row r="45" spans="2:6">
      <c r="E45" s="232"/>
      <c r="F45" s="286"/>
    </row>
    <row r="46" spans="2:6">
      <c r="E46" s="232"/>
      <c r="F46" s="286"/>
    </row>
    <row r="47" spans="2:6">
      <c r="E47" s="224"/>
      <c r="F47" s="224"/>
    </row>
  </sheetData>
  <mergeCells count="91">
    <mergeCell ref="I26:J26"/>
    <mergeCell ref="I27:J27"/>
    <mergeCell ref="I28:J28"/>
    <mergeCell ref="I29:J29"/>
    <mergeCell ref="I20:J20"/>
    <mergeCell ref="I21:J21"/>
    <mergeCell ref="I22:J22"/>
    <mergeCell ref="I23:J23"/>
    <mergeCell ref="I24:J24"/>
    <mergeCell ref="I25:J25"/>
    <mergeCell ref="I14:J14"/>
    <mergeCell ref="I15:J15"/>
    <mergeCell ref="I16:J16"/>
    <mergeCell ref="I17:J17"/>
    <mergeCell ref="I18:J18"/>
    <mergeCell ref="I19:J19"/>
    <mergeCell ref="B29:F29"/>
    <mergeCell ref="G29:H29"/>
    <mergeCell ref="C4:L4"/>
    <mergeCell ref="C5:L5"/>
    <mergeCell ref="I8:J8"/>
    <mergeCell ref="I9:J9"/>
    <mergeCell ref="I10:J10"/>
    <mergeCell ref="I11:J11"/>
    <mergeCell ref="I12:J12"/>
    <mergeCell ref="I13:J13"/>
    <mergeCell ref="C27:D27"/>
    <mergeCell ref="E27:F27"/>
    <mergeCell ref="G27:H27"/>
    <mergeCell ref="C28:D28"/>
    <mergeCell ref="E28:F28"/>
    <mergeCell ref="G28:H28"/>
    <mergeCell ref="C25:D25"/>
    <mergeCell ref="E25:F25"/>
    <mergeCell ref="G25:H25"/>
    <mergeCell ref="C26:D26"/>
    <mergeCell ref="E26:F26"/>
    <mergeCell ref="G26:H26"/>
    <mergeCell ref="C23:D23"/>
    <mergeCell ref="E23:F23"/>
    <mergeCell ref="G23:H23"/>
    <mergeCell ref="C24:D24"/>
    <mergeCell ref="E24:F24"/>
    <mergeCell ref="G24:H24"/>
    <mergeCell ref="C21:D21"/>
    <mergeCell ref="E21:F21"/>
    <mergeCell ref="G21:H21"/>
    <mergeCell ref="C22:D22"/>
    <mergeCell ref="E22:F22"/>
    <mergeCell ref="G22:H22"/>
    <mergeCell ref="C19:D19"/>
    <mergeCell ref="E19:F19"/>
    <mergeCell ref="G19:H19"/>
    <mergeCell ref="C20:D20"/>
    <mergeCell ref="E20:F20"/>
    <mergeCell ref="G20:H20"/>
    <mergeCell ref="C17:D17"/>
    <mergeCell ref="E17:F17"/>
    <mergeCell ref="G17:H17"/>
    <mergeCell ref="C18:D18"/>
    <mergeCell ref="E18:F18"/>
    <mergeCell ref="G18:H18"/>
    <mergeCell ref="C15:D15"/>
    <mergeCell ref="E15:F15"/>
    <mergeCell ref="G15:H15"/>
    <mergeCell ref="C16:D16"/>
    <mergeCell ref="E16:F16"/>
    <mergeCell ref="G16:H16"/>
    <mergeCell ref="C13:D13"/>
    <mergeCell ref="E13:F13"/>
    <mergeCell ref="G13:H13"/>
    <mergeCell ref="C14:D14"/>
    <mergeCell ref="E14:F14"/>
    <mergeCell ref="G14:H14"/>
    <mergeCell ref="C11:D11"/>
    <mergeCell ref="E11:F11"/>
    <mergeCell ref="G11:H11"/>
    <mergeCell ref="C12:D12"/>
    <mergeCell ref="E12:F12"/>
    <mergeCell ref="G12:H12"/>
    <mergeCell ref="C9:D9"/>
    <mergeCell ref="E9:F9"/>
    <mergeCell ref="G9:H9"/>
    <mergeCell ref="C10:D10"/>
    <mergeCell ref="E10:F10"/>
    <mergeCell ref="G10:H10"/>
    <mergeCell ref="H2:K2"/>
    <mergeCell ref="B6:K6"/>
    <mergeCell ref="C8:D8"/>
    <mergeCell ref="E8:F8"/>
    <mergeCell ref="G8:H8"/>
  </mergeCells>
  <phoneticPr fontId="4"/>
  <pageMargins left="0.70866141732283472" right="0.70866141732283472" top="0.74803149606299213" bottom="0.74803149606299213" header="0.31496062992125984" footer="0.31496062992125984"/>
  <pageSetup paperSize="9" scale="7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K50"/>
  <sheetViews>
    <sheetView zoomScaleNormal="100" zoomScaleSheetLayoutView="100" workbookViewId="0">
      <selection activeCell="B12" sqref="B12"/>
    </sheetView>
  </sheetViews>
  <sheetFormatPr defaultColWidth="8.09765625" defaultRowHeight="14.4"/>
  <cols>
    <col min="1" max="1" width="4.19921875" style="224" customWidth="1"/>
    <col min="2" max="2" width="5.69921875" style="224" customWidth="1"/>
    <col min="3" max="4" width="7.296875" style="224" customWidth="1"/>
    <col min="5" max="7" width="7.296875" style="273" customWidth="1"/>
    <col min="8" max="9" width="7.296875" style="232" customWidth="1"/>
    <col min="10" max="10" width="7.296875" style="230" customWidth="1"/>
    <col min="11" max="11" width="7.69921875" style="224" customWidth="1"/>
    <col min="12" max="12" width="4.19921875" style="224" customWidth="1"/>
    <col min="13" max="16384" width="8.09765625" style="224"/>
  </cols>
  <sheetData>
    <row r="1" spans="2:11" ht="15" customHeight="1"/>
    <row r="2" spans="2:11" s="276" customFormat="1" ht="30" customHeight="1">
      <c r="B2" s="204" t="s">
        <v>189</v>
      </c>
      <c r="C2" s="204"/>
      <c r="D2" s="204"/>
      <c r="E2" s="274"/>
      <c r="F2" s="274"/>
      <c r="G2" s="274"/>
      <c r="H2" s="275"/>
      <c r="I2" s="275"/>
      <c r="J2" s="491" t="s">
        <v>190</v>
      </c>
      <c r="K2" s="493"/>
    </row>
    <row r="3" spans="2:11" ht="15" customHeight="1">
      <c r="B3" s="202"/>
      <c r="C3" s="202"/>
      <c r="D3" s="202"/>
      <c r="K3" s="277"/>
    </row>
    <row r="4" spans="2:11" ht="20.100000000000001" customHeight="1">
      <c r="B4" s="278" t="s">
        <v>106</v>
      </c>
      <c r="C4" s="434" t="str">
        <f>精算報告書!B2</f>
        <v>自動車リサイクル全般でのCO2排出量可視化</v>
      </c>
      <c r="D4" s="434"/>
      <c r="E4" s="434"/>
      <c r="F4" s="434"/>
      <c r="G4" s="434"/>
      <c r="H4" s="434"/>
      <c r="I4" s="434"/>
      <c r="J4" s="434"/>
      <c r="K4" s="434"/>
    </row>
    <row r="5" spans="2:11" ht="20.100000000000001" customHeight="1">
      <c r="B5" s="278" t="s">
        <v>107</v>
      </c>
      <c r="C5" s="434" t="str">
        <f>精算報告書!E4</f>
        <v>株式会社　○○</v>
      </c>
      <c r="D5" s="434"/>
      <c r="E5" s="434"/>
      <c r="F5" s="434"/>
      <c r="G5" s="434"/>
      <c r="H5" s="434"/>
      <c r="I5" s="434"/>
      <c r="J5" s="434"/>
      <c r="K5" s="434"/>
    </row>
    <row r="6" spans="2:11" ht="6" customHeight="1">
      <c r="B6" s="429"/>
      <c r="C6" s="429"/>
      <c r="D6" s="429"/>
      <c r="E6" s="430"/>
      <c r="F6" s="430"/>
      <c r="G6" s="430"/>
      <c r="H6" s="430"/>
      <c r="I6" s="430"/>
      <c r="J6" s="430"/>
      <c r="K6" s="430"/>
    </row>
    <row r="7" spans="2:11" ht="15" customHeight="1">
      <c r="B7" s="279"/>
      <c r="E7" s="280"/>
      <c r="F7" s="281"/>
      <c r="G7" s="281"/>
      <c r="H7" s="229"/>
      <c r="I7" s="229"/>
      <c r="K7" s="231" t="s">
        <v>178</v>
      </c>
    </row>
    <row r="8" spans="2:11" ht="18" customHeight="1">
      <c r="B8" s="212" t="s">
        <v>179</v>
      </c>
      <c r="C8" s="444" t="s">
        <v>180</v>
      </c>
      <c r="D8" s="445"/>
      <c r="E8" s="444" t="s">
        <v>181</v>
      </c>
      <c r="F8" s="446"/>
      <c r="G8" s="447" t="s">
        <v>191</v>
      </c>
      <c r="H8" s="448"/>
      <c r="I8" s="447" t="s">
        <v>182</v>
      </c>
      <c r="J8" s="448"/>
      <c r="K8" s="282" t="s">
        <v>123</v>
      </c>
    </row>
    <row r="9" spans="2:11" ht="27" customHeight="1">
      <c r="B9" s="283">
        <v>1</v>
      </c>
      <c r="C9" s="436" t="s">
        <v>278</v>
      </c>
      <c r="D9" s="437"/>
      <c r="E9" s="496">
        <v>1</v>
      </c>
      <c r="F9" s="497"/>
      <c r="G9" s="502">
        <v>162000</v>
      </c>
      <c r="H9" s="503"/>
      <c r="I9" s="498">
        <f>G9</f>
        <v>162000</v>
      </c>
      <c r="J9" s="499"/>
      <c r="K9" s="305" t="s">
        <v>279</v>
      </c>
    </row>
    <row r="10" spans="2:11" ht="27" customHeight="1">
      <c r="B10" s="283">
        <v>2</v>
      </c>
      <c r="C10" s="436"/>
      <c r="D10" s="437"/>
      <c r="E10" s="496"/>
      <c r="F10" s="497"/>
      <c r="G10" s="502"/>
      <c r="H10" s="503"/>
      <c r="I10" s="498"/>
      <c r="J10" s="499"/>
      <c r="K10" s="284"/>
    </row>
    <row r="11" spans="2:11" ht="27" customHeight="1">
      <c r="B11" s="285">
        <v>3</v>
      </c>
      <c r="C11" s="436"/>
      <c r="D11" s="437"/>
      <c r="E11" s="496"/>
      <c r="F11" s="497"/>
      <c r="G11" s="502"/>
      <c r="H11" s="503"/>
      <c r="I11" s="498"/>
      <c r="J11" s="499"/>
      <c r="K11" s="284"/>
    </row>
    <row r="12" spans="2:11" ht="27" customHeight="1">
      <c r="B12" s="285">
        <v>4</v>
      </c>
      <c r="C12" s="436"/>
      <c r="D12" s="437"/>
      <c r="E12" s="496"/>
      <c r="F12" s="497"/>
      <c r="G12" s="502"/>
      <c r="H12" s="503"/>
      <c r="I12" s="498"/>
      <c r="J12" s="499"/>
      <c r="K12" s="284"/>
    </row>
    <row r="13" spans="2:11" ht="27" customHeight="1">
      <c r="B13" s="285">
        <v>5</v>
      </c>
      <c r="C13" s="436"/>
      <c r="D13" s="437"/>
      <c r="E13" s="496"/>
      <c r="F13" s="497"/>
      <c r="G13" s="502"/>
      <c r="H13" s="503"/>
      <c r="I13" s="498"/>
      <c r="J13" s="499"/>
      <c r="K13" s="284"/>
    </row>
    <row r="14" spans="2:11" ht="27" customHeight="1">
      <c r="B14" s="285">
        <v>6</v>
      </c>
      <c r="C14" s="436"/>
      <c r="D14" s="437"/>
      <c r="E14" s="496"/>
      <c r="F14" s="497"/>
      <c r="G14" s="502"/>
      <c r="H14" s="503"/>
      <c r="I14" s="498"/>
      <c r="J14" s="499"/>
      <c r="K14" s="284"/>
    </row>
    <row r="15" spans="2:11" ht="27" customHeight="1">
      <c r="B15" s="285">
        <v>7</v>
      </c>
      <c r="C15" s="436"/>
      <c r="D15" s="437"/>
      <c r="E15" s="496"/>
      <c r="F15" s="497"/>
      <c r="G15" s="502"/>
      <c r="H15" s="503"/>
      <c r="I15" s="498"/>
      <c r="J15" s="499"/>
      <c r="K15" s="284"/>
    </row>
    <row r="16" spans="2:11" ht="27" customHeight="1">
      <c r="B16" s="285">
        <v>8</v>
      </c>
      <c r="C16" s="436"/>
      <c r="D16" s="437"/>
      <c r="E16" s="496"/>
      <c r="F16" s="497"/>
      <c r="G16" s="502"/>
      <c r="H16" s="503"/>
      <c r="I16" s="498"/>
      <c r="J16" s="499"/>
      <c r="K16" s="284"/>
    </row>
    <row r="17" spans="2:11" ht="27" customHeight="1">
      <c r="B17" s="285">
        <v>9</v>
      </c>
      <c r="C17" s="436"/>
      <c r="D17" s="437"/>
      <c r="E17" s="496"/>
      <c r="F17" s="497"/>
      <c r="G17" s="502"/>
      <c r="H17" s="503"/>
      <c r="I17" s="498"/>
      <c r="J17" s="499"/>
      <c r="K17" s="284"/>
    </row>
    <row r="18" spans="2:11" ht="27" customHeight="1">
      <c r="B18" s="285">
        <v>10</v>
      </c>
      <c r="C18" s="436"/>
      <c r="D18" s="437"/>
      <c r="E18" s="496"/>
      <c r="F18" s="497"/>
      <c r="G18" s="502"/>
      <c r="H18" s="503"/>
      <c r="I18" s="498"/>
      <c r="J18" s="499"/>
      <c r="K18" s="284"/>
    </row>
    <row r="19" spans="2:11" ht="27" customHeight="1">
      <c r="B19" s="285">
        <v>11</v>
      </c>
      <c r="C19" s="436"/>
      <c r="D19" s="437"/>
      <c r="E19" s="496"/>
      <c r="F19" s="497"/>
      <c r="G19" s="502"/>
      <c r="H19" s="503"/>
      <c r="I19" s="498"/>
      <c r="J19" s="499"/>
      <c r="K19" s="284"/>
    </row>
    <row r="20" spans="2:11" ht="27" customHeight="1">
      <c r="B20" s="285">
        <v>12</v>
      </c>
      <c r="C20" s="436"/>
      <c r="D20" s="437"/>
      <c r="E20" s="496"/>
      <c r="F20" s="497"/>
      <c r="G20" s="502"/>
      <c r="H20" s="503"/>
      <c r="I20" s="498"/>
      <c r="J20" s="499"/>
      <c r="K20" s="284"/>
    </row>
    <row r="21" spans="2:11" ht="27" customHeight="1">
      <c r="B21" s="285">
        <v>13</v>
      </c>
      <c r="C21" s="436"/>
      <c r="D21" s="437"/>
      <c r="E21" s="496"/>
      <c r="F21" s="497"/>
      <c r="G21" s="502"/>
      <c r="H21" s="503"/>
      <c r="I21" s="498"/>
      <c r="J21" s="499"/>
      <c r="K21" s="284"/>
    </row>
    <row r="22" spans="2:11" ht="27" customHeight="1">
      <c r="B22" s="285">
        <v>14</v>
      </c>
      <c r="C22" s="436"/>
      <c r="D22" s="437"/>
      <c r="E22" s="496"/>
      <c r="F22" s="497"/>
      <c r="G22" s="502"/>
      <c r="H22" s="503"/>
      <c r="I22" s="498"/>
      <c r="J22" s="499"/>
      <c r="K22" s="284"/>
    </row>
    <row r="23" spans="2:11" ht="27" customHeight="1">
      <c r="B23" s="285">
        <v>15</v>
      </c>
      <c r="C23" s="436"/>
      <c r="D23" s="437"/>
      <c r="E23" s="496"/>
      <c r="F23" s="497"/>
      <c r="G23" s="502"/>
      <c r="H23" s="503"/>
      <c r="I23" s="498"/>
      <c r="J23" s="499"/>
      <c r="K23" s="284"/>
    </row>
    <row r="24" spans="2:11" ht="27" customHeight="1">
      <c r="B24" s="285">
        <v>16</v>
      </c>
      <c r="C24" s="436"/>
      <c r="D24" s="437"/>
      <c r="E24" s="496"/>
      <c r="F24" s="497"/>
      <c r="G24" s="502"/>
      <c r="H24" s="503"/>
      <c r="I24" s="498"/>
      <c r="J24" s="499"/>
      <c r="K24" s="284"/>
    </row>
    <row r="25" spans="2:11" ht="27" customHeight="1">
      <c r="B25" s="285">
        <v>17</v>
      </c>
      <c r="C25" s="436"/>
      <c r="D25" s="437"/>
      <c r="E25" s="496"/>
      <c r="F25" s="497"/>
      <c r="G25" s="502"/>
      <c r="H25" s="503"/>
      <c r="I25" s="498"/>
      <c r="J25" s="499"/>
      <c r="K25" s="284"/>
    </row>
    <row r="26" spans="2:11" ht="27" customHeight="1">
      <c r="B26" s="285">
        <v>18</v>
      </c>
      <c r="C26" s="436"/>
      <c r="D26" s="437"/>
      <c r="E26" s="496"/>
      <c r="F26" s="497"/>
      <c r="G26" s="502"/>
      <c r="H26" s="503"/>
      <c r="I26" s="498"/>
      <c r="J26" s="499"/>
      <c r="K26" s="284"/>
    </row>
    <row r="27" spans="2:11" ht="27" customHeight="1">
      <c r="B27" s="285">
        <v>19</v>
      </c>
      <c r="C27" s="436"/>
      <c r="D27" s="437"/>
      <c r="E27" s="496"/>
      <c r="F27" s="497"/>
      <c r="G27" s="502"/>
      <c r="H27" s="503"/>
      <c r="I27" s="498"/>
      <c r="J27" s="499"/>
      <c r="K27" s="284"/>
    </row>
    <row r="28" spans="2:11" ht="27" customHeight="1">
      <c r="B28" s="285">
        <v>20</v>
      </c>
      <c r="C28" s="436"/>
      <c r="D28" s="437"/>
      <c r="E28" s="496"/>
      <c r="F28" s="497"/>
      <c r="G28" s="502"/>
      <c r="H28" s="503"/>
      <c r="I28" s="498"/>
      <c r="J28" s="499"/>
      <c r="K28" s="284"/>
    </row>
    <row r="29" spans="2:11" ht="27" customHeight="1">
      <c r="B29" s="444" t="s">
        <v>183</v>
      </c>
      <c r="C29" s="445"/>
      <c r="D29" s="445"/>
      <c r="E29" s="445"/>
      <c r="F29" s="445"/>
      <c r="G29" s="445"/>
      <c r="H29" s="446"/>
      <c r="I29" s="500">
        <f>SUM(I9:J28)</f>
        <v>162000</v>
      </c>
      <c r="J29" s="501"/>
      <c r="K29" s="285"/>
    </row>
    <row r="30" spans="2:11" ht="15" customHeight="1">
      <c r="B30" s="290" t="s">
        <v>192</v>
      </c>
      <c r="F30" s="286"/>
      <c r="G30" s="286"/>
      <c r="H30" s="287"/>
      <c r="I30" s="287"/>
      <c r="J30" s="288"/>
    </row>
    <row r="31" spans="2:11" ht="15" customHeight="1">
      <c r="B31" s="291" t="s">
        <v>193</v>
      </c>
      <c r="F31" s="286"/>
      <c r="G31" s="286"/>
    </row>
    <row r="32" spans="2:11" ht="15" customHeight="1">
      <c r="B32" s="290" t="s">
        <v>194</v>
      </c>
      <c r="E32" s="289"/>
      <c r="F32" s="286"/>
      <c r="G32" s="286"/>
    </row>
    <row r="33" spans="2:7" ht="15" customHeight="1">
      <c r="B33" s="290" t="s">
        <v>184</v>
      </c>
      <c r="E33" s="232"/>
      <c r="F33" s="286"/>
      <c r="G33" s="286"/>
    </row>
    <row r="34" spans="2:7" ht="15" customHeight="1">
      <c r="B34" s="290" t="s">
        <v>195</v>
      </c>
      <c r="F34" s="286"/>
      <c r="G34" s="286"/>
    </row>
    <row r="35" spans="2:7" ht="15" customHeight="1">
      <c r="B35" s="224" t="s">
        <v>196</v>
      </c>
      <c r="F35" s="286"/>
      <c r="G35" s="286"/>
    </row>
    <row r="36" spans="2:7" ht="15" customHeight="1">
      <c r="B36" s="290" t="s">
        <v>197</v>
      </c>
      <c r="F36" s="286"/>
      <c r="G36" s="286"/>
    </row>
    <row r="37" spans="2:7" ht="15" customHeight="1">
      <c r="B37" s="290" t="s">
        <v>198</v>
      </c>
      <c r="E37" s="289"/>
      <c r="F37" s="286"/>
      <c r="G37" s="286"/>
    </row>
    <row r="38" spans="2:7">
      <c r="E38" s="232"/>
      <c r="F38" s="286"/>
      <c r="G38" s="286"/>
    </row>
    <row r="39" spans="2:7">
      <c r="E39" s="232"/>
      <c r="F39" s="286"/>
      <c r="G39" s="286"/>
    </row>
    <row r="40" spans="2:7">
      <c r="E40" s="232"/>
      <c r="F40" s="286"/>
      <c r="G40" s="286"/>
    </row>
    <row r="41" spans="2:7">
      <c r="E41" s="289"/>
      <c r="F41" s="286"/>
      <c r="G41" s="286"/>
    </row>
    <row r="42" spans="2:7">
      <c r="E42" s="232"/>
      <c r="F42" s="286"/>
      <c r="G42" s="286"/>
    </row>
    <row r="43" spans="2:7">
      <c r="E43" s="232"/>
      <c r="F43" s="286"/>
      <c r="G43" s="286"/>
    </row>
    <row r="44" spans="2:7">
      <c r="E44" s="232"/>
      <c r="F44" s="286"/>
      <c r="G44" s="286"/>
    </row>
    <row r="45" spans="2:7">
      <c r="E45" s="232"/>
      <c r="F45" s="286"/>
      <c r="G45" s="286"/>
    </row>
    <row r="46" spans="2:7">
      <c r="E46" s="232"/>
      <c r="F46" s="286"/>
      <c r="G46" s="286"/>
    </row>
    <row r="47" spans="2:7">
      <c r="E47" s="232"/>
      <c r="F47" s="286"/>
      <c r="G47" s="286"/>
    </row>
    <row r="48" spans="2:7">
      <c r="E48" s="232"/>
      <c r="F48" s="286"/>
      <c r="G48" s="286"/>
    </row>
    <row r="49" spans="5:7">
      <c r="E49" s="232"/>
      <c r="F49" s="286"/>
      <c r="G49" s="286"/>
    </row>
    <row r="50" spans="5:7">
      <c r="E50" s="224"/>
      <c r="F50" s="224"/>
      <c r="G50" s="224"/>
    </row>
  </sheetData>
  <mergeCells count="90">
    <mergeCell ref="B29:H29"/>
    <mergeCell ref="I29:J29"/>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J2:K2"/>
    <mergeCell ref="C4:K4"/>
    <mergeCell ref="C5:K5"/>
    <mergeCell ref="B6:K6"/>
    <mergeCell ref="C8:D8"/>
    <mergeCell ref="E8:F8"/>
    <mergeCell ref="G8:H8"/>
    <mergeCell ref="I8:J8"/>
  </mergeCells>
  <phoneticPr fontId="4"/>
  <pageMargins left="0.70866141732283472" right="0.70866141732283472" top="0.74803149606299213" bottom="0.74803149606299213"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24</vt:i4>
      </vt:variant>
    </vt:vector>
  </HeadingPairs>
  <TitlesOfParts>
    <vt:vector size="39" baseType="lpstr">
      <vt:lpstr>精算報告書</vt:lpstr>
      <vt:lpstr>(1)-1業務内容別集計表</vt:lpstr>
      <vt:lpstr>(1)-2業務日誌</vt:lpstr>
      <vt:lpstr>①諸謝金内訳</vt:lpstr>
      <vt:lpstr>②旅費内訳</vt:lpstr>
      <vt:lpstr>②-1国内旅費内訳</vt:lpstr>
      <vt:lpstr>②-2外国旅費内訳</vt:lpstr>
      <vt:lpstr>③借料及び損料内訳</vt:lpstr>
      <vt:lpstr>④消耗品費内訳</vt:lpstr>
      <vt:lpstr>⑤会議費内訳</vt:lpstr>
      <vt:lpstr>⑥印刷･製本費内訳</vt:lpstr>
      <vt:lpstr>⑦通信運搬費内訳</vt:lpstr>
      <vt:lpstr>⑧その他経費内訳</vt:lpstr>
      <vt:lpstr>(3)外注費</vt:lpstr>
      <vt:lpstr>Sheet1</vt:lpstr>
      <vt:lpstr>'(1)-1業務内容別集計表'!Print_Area</vt:lpstr>
      <vt:lpstr>'(1)-2業務日誌'!Print_Area</vt:lpstr>
      <vt:lpstr>'(3)外注費'!Print_Area</vt:lpstr>
      <vt:lpstr>①諸謝金内訳!Print_Area</vt:lpstr>
      <vt:lpstr>'②-1国内旅費内訳'!Print_Area</vt:lpstr>
      <vt:lpstr>'②-2外国旅費内訳'!Print_Area</vt:lpstr>
      <vt:lpstr>②旅費内訳!Print_Area</vt:lpstr>
      <vt:lpstr>③借料及び損料内訳!Print_Area</vt:lpstr>
      <vt:lpstr>④消耗品費内訳!Print_Area</vt:lpstr>
      <vt:lpstr>⑤会議費内訳!Print_Area</vt:lpstr>
      <vt:lpstr>⑥印刷･製本費内訳!Print_Area</vt:lpstr>
      <vt:lpstr>⑦通信運搬費内訳!Print_Area</vt:lpstr>
      <vt:lpstr>⑧その他経費内訳!Print_Area</vt:lpstr>
      <vt:lpstr>'(3)外注費'!Print_Titles</vt:lpstr>
      <vt:lpstr>①諸謝金内訳!Print_Titles</vt:lpstr>
      <vt:lpstr>'②-1国内旅費内訳'!Print_Titles</vt:lpstr>
      <vt:lpstr>'②-2外国旅費内訳'!Print_Titles</vt:lpstr>
      <vt:lpstr>②旅費内訳!Print_Titles</vt:lpstr>
      <vt:lpstr>③借料及び損料内訳!Print_Titles</vt:lpstr>
      <vt:lpstr>④消耗品費内訳!Print_Titles</vt:lpstr>
      <vt:lpstr>⑤会議費内訳!Print_Titles</vt:lpstr>
      <vt:lpstr>⑥印刷･製本費内訳!Print_Titles</vt:lpstr>
      <vt:lpstr>⑦通信運搬費内訳!Print_Titles</vt:lpstr>
      <vt:lpstr>⑧その他経費内訳!Print_Titles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J-FAR</dc:creator>
  <cp:lastModifiedBy>J-FAR</cp:lastModifiedBy>
  <cp:lastPrinted>2021-10-05T01:38:59Z</cp:lastPrinted>
  <dcterms:created xsi:type="dcterms:W3CDTF">2021-10-05T01:02:59Z</dcterms:created>
  <dcterms:modified xsi:type="dcterms:W3CDTF">2022-04-04T04:48:13Z</dcterms:modified>
</cp:coreProperties>
</file>